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di\Dropbox\audiology\Study\test_material\"/>
    </mc:Choice>
  </mc:AlternateContent>
  <xr:revisionPtr revIDLastSave="0" documentId="13_ncr:1_{0EBF2E91-2626-47D4-A46C-976317F634F4}" xr6:coauthVersionLast="45" xr6:coauthVersionMax="45" xr10:uidLastSave="{00000000-0000-0000-0000-000000000000}"/>
  <bookViews>
    <workbookView xWindow="-120" yWindow="-120" windowWidth="29040" windowHeight="15990" activeTab="1" xr2:uid="{D53A68AF-8B14-4080-8328-DFDEB76912E7}"/>
  </bookViews>
  <sheets>
    <sheet name="3 情境" sheetId="4" r:id="rId1"/>
    <sheet name="4 情境" sheetId="5" r:id="rId2"/>
    <sheet name="5 情境" sheetId="1" r:id="rId3"/>
    <sheet name="6 情境" sheetId="6" r:id="rId4"/>
    <sheet name="8 情境" sheetId="7" r:id="rId5"/>
    <sheet name="10 情境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4" l="1"/>
  <c r="I3" i="4"/>
  <c r="H4" i="4"/>
  <c r="H3" i="4"/>
  <c r="K4" i="5"/>
  <c r="K3" i="5"/>
  <c r="J4" i="5"/>
  <c r="J3" i="5"/>
  <c r="I4" i="5"/>
  <c r="I3" i="5"/>
  <c r="M4" i="1"/>
  <c r="M3" i="1"/>
  <c r="L4" i="1"/>
  <c r="L3" i="1"/>
  <c r="K4" i="1"/>
  <c r="K3" i="1"/>
  <c r="J4" i="1"/>
  <c r="J3" i="1"/>
  <c r="O4" i="6"/>
  <c r="O3" i="6"/>
  <c r="N4" i="6"/>
  <c r="N3" i="6"/>
  <c r="M4" i="6"/>
  <c r="M3" i="6"/>
  <c r="L4" i="6"/>
  <c r="L3" i="6"/>
  <c r="K4" i="6"/>
  <c r="K3" i="6"/>
  <c r="S4" i="7"/>
  <c r="S3" i="7"/>
  <c r="R4" i="7"/>
  <c r="R3" i="7"/>
  <c r="Q4" i="7"/>
  <c r="Q3" i="7"/>
  <c r="P4" i="7"/>
  <c r="P3" i="7"/>
  <c r="O4" i="7"/>
  <c r="N4" i="7"/>
  <c r="M4" i="7"/>
  <c r="O3" i="7"/>
  <c r="N3" i="7"/>
  <c r="M3" i="7"/>
  <c r="W4" i="8"/>
  <c r="V4" i="8"/>
  <c r="U4" i="8"/>
  <c r="T4" i="8"/>
  <c r="S4" i="8"/>
  <c r="R4" i="8"/>
  <c r="Q4" i="8"/>
  <c r="P4" i="8"/>
  <c r="O4" i="8"/>
  <c r="W3" i="8"/>
  <c r="V3" i="8"/>
  <c r="U3" i="8"/>
  <c r="T3" i="8"/>
  <c r="S3" i="8"/>
  <c r="R3" i="8"/>
  <c r="Q3" i="8"/>
  <c r="P3" i="8"/>
  <c r="O3" i="8"/>
  <c r="G4" i="4" l="1"/>
  <c r="G3" i="4"/>
  <c r="H3" i="5"/>
  <c r="H4" i="5"/>
  <c r="I4" i="1"/>
  <c r="I3" i="1"/>
  <c r="J3" i="6"/>
  <c r="J4" i="6"/>
  <c r="L4" i="7"/>
  <c r="L3" i="7"/>
  <c r="N4" i="8"/>
  <c r="N3" i="8"/>
  <c r="T2" i="8" l="1"/>
  <c r="S2" i="8"/>
  <c r="T1" i="8"/>
  <c r="S1" i="8"/>
  <c r="W2" i="8"/>
  <c r="V2" i="8"/>
  <c r="U2" i="8"/>
  <c r="R2" i="8"/>
  <c r="Q2" i="8"/>
  <c r="P2" i="8"/>
  <c r="O2" i="8"/>
  <c r="N2" i="8"/>
  <c r="W1" i="8"/>
  <c r="V1" i="8"/>
  <c r="U1" i="8"/>
  <c r="R1" i="8"/>
  <c r="Q1" i="8"/>
  <c r="P1" i="8"/>
  <c r="O1" i="8"/>
  <c r="N1" i="8"/>
  <c r="P2" i="7"/>
  <c r="O2" i="7"/>
  <c r="P1" i="7"/>
  <c r="O1" i="7"/>
  <c r="S2" i="7"/>
  <c r="R2" i="7"/>
  <c r="Q2" i="7"/>
  <c r="N2" i="7"/>
  <c r="M2" i="7"/>
  <c r="L2" i="7"/>
  <c r="S1" i="7"/>
  <c r="R1" i="7"/>
  <c r="Q1" i="7"/>
  <c r="N1" i="7"/>
  <c r="M1" i="7"/>
  <c r="L1" i="7"/>
  <c r="M2" i="6"/>
  <c r="M1" i="6"/>
  <c r="O2" i="6"/>
  <c r="N2" i="6"/>
  <c r="L2" i="6"/>
  <c r="K2" i="6"/>
  <c r="J2" i="6"/>
  <c r="O1" i="6"/>
  <c r="N1" i="6"/>
  <c r="L1" i="6"/>
  <c r="K1" i="6"/>
  <c r="J1" i="6"/>
  <c r="K2" i="5"/>
  <c r="J2" i="5"/>
  <c r="I2" i="5"/>
  <c r="H2" i="5"/>
  <c r="K1" i="5"/>
  <c r="J1" i="5"/>
  <c r="I1" i="5"/>
  <c r="H1" i="5"/>
  <c r="I2" i="4"/>
  <c r="H2" i="4"/>
  <c r="G2" i="4"/>
  <c r="I1" i="4"/>
  <c r="H1" i="4"/>
  <c r="G1" i="4"/>
  <c r="M2" i="1" l="1"/>
  <c r="L2" i="1"/>
  <c r="K2" i="1"/>
  <c r="J2" i="1"/>
  <c r="I2" i="1"/>
  <c r="M1" i="1"/>
  <c r="L1" i="1"/>
  <c r="K1" i="1"/>
  <c r="J1" i="1"/>
  <c r="I1" i="1"/>
</calcChain>
</file>

<file path=xl/sharedStrings.xml><?xml version="1.0" encoding="utf-8"?>
<sst xmlns="http://schemas.openxmlformats.org/spreadsheetml/2006/main" count="84" uniqueCount="18">
  <si>
    <t>情境一</t>
    <phoneticPr fontId="1" type="noConversion"/>
  </si>
  <si>
    <t>情境二</t>
    <phoneticPr fontId="1" type="noConversion"/>
  </si>
  <si>
    <t>情境三</t>
    <phoneticPr fontId="1" type="noConversion"/>
  </si>
  <si>
    <t>情境四</t>
    <phoneticPr fontId="1" type="noConversion"/>
  </si>
  <si>
    <t>語音辨識率</t>
    <phoneticPr fontId="1" type="noConversion"/>
  </si>
  <si>
    <t>信賴區間(+)</t>
    <phoneticPr fontId="1" type="noConversion"/>
  </si>
  <si>
    <t>信賴區間(-)</t>
    <phoneticPr fontId="1" type="noConversion"/>
  </si>
  <si>
    <t>情境五</t>
    <phoneticPr fontId="1" type="noConversion"/>
  </si>
  <si>
    <t>情境六</t>
    <phoneticPr fontId="1" type="noConversion"/>
  </si>
  <si>
    <t>情境七</t>
    <phoneticPr fontId="1" type="noConversion"/>
  </si>
  <si>
    <t>情境八</t>
    <phoneticPr fontId="1" type="noConversion"/>
  </si>
  <si>
    <t>情境九</t>
    <phoneticPr fontId="1" type="noConversion"/>
  </si>
  <si>
    <t>情境十</t>
    <phoneticPr fontId="1" type="noConversion"/>
  </si>
  <si>
    <t>SDS (%)</t>
    <phoneticPr fontId="1" type="noConversion"/>
  </si>
  <si>
    <t>N=50</t>
    <phoneticPr fontId="1" type="noConversion"/>
  </si>
  <si>
    <t>N=25</t>
  </si>
  <si>
    <t>N=25</t>
    <phoneticPr fontId="1" type="noConversion"/>
  </si>
  <si>
    <t>版本 2021-09-07β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</si>
</sst>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FA7D0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2" borderId="1" applyNumberFormat="0" applyAlignment="0" applyProtection="0">
      <alignment vertical="center"/>
    </xf>
    <xf numFmtId="0" fontId="2" fillId="3" borderId="3" applyNumberFormat="0" applyFont="0" applyAlignment="0" applyProtection="0">
      <alignment vertical="center"/>
    </xf>
    <xf numFmtId="0" fontId="5" fillId="4" borderId="1" applyNumberFormat="0" applyAlignment="0" applyProtection="0">
      <alignment vertical="center"/>
    </xf>
  </cellStyleXfs>
  <cellXfs count="13">
    <xf numFmtId="0" fontId="0" fillId="0" borderId="0" xfId="0">
      <alignment vertical="center"/>
    </xf>
    <xf numFmtId="176" fontId="3" fillId="2" borderId="1" xfId="1" applyNumberFormat="1" applyProtection="1">
      <alignment vertical="center"/>
      <protection locked="0"/>
    </xf>
    <xf numFmtId="49" fontId="4" fillId="2" borderId="1" xfId="1" applyNumberFormat="1" applyFont="1" applyAlignment="1" applyProtection="1">
      <alignment vertical="center" wrapText="1"/>
      <protection locked="0"/>
    </xf>
    <xf numFmtId="49" fontId="4" fillId="2" borderId="1" xfId="1" quotePrefix="1" applyNumberFormat="1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49" fontId="0" fillId="3" borderId="4" xfId="2" applyNumberFormat="1" applyFont="1" applyBorder="1" applyAlignment="1">
      <alignment horizontal="center" vertical="center"/>
    </xf>
    <xf numFmtId="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right" vertical="center"/>
    </xf>
    <xf numFmtId="49" fontId="0" fillId="0" borderId="0" xfId="0" applyNumberFormat="1">
      <alignment vertical="center"/>
    </xf>
    <xf numFmtId="49" fontId="5" fillId="4" borderId="1" xfId="3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</cellXfs>
  <cellStyles count="4">
    <cellStyle name="一般" xfId="0" builtinId="0"/>
    <cellStyle name="計算方式" xfId="3" builtinId="22"/>
    <cellStyle name="備註" xfId="2" builtinId="10"/>
    <cellStyle name="輸入" xfId="1" builtinId="20"/>
  </cellStyles>
  <dxfs count="0"/>
  <tableStyles count="0" defaultTableStyle="TableStyleMedium2" defaultPivotStyle="PivotStyleLight16"/>
  <colors>
    <mruColors>
      <color rgb="FFFFF2CC"/>
      <color rgb="FFFFFFFF"/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思源宋體 TW Heavy" panose="02020900000000000000" pitchFamily="18" charset="-120"/>
                <a:ea typeface="思源宋體 TW Heavy" panose="02020900000000000000" pitchFamily="18" charset="-120"/>
                <a:cs typeface="+mn-cs"/>
              </a:defRPr>
            </a:pPr>
            <a:r>
              <a:rPr lang="zh-TW" altLang="en-US">
                <a:latin typeface="思源宋體 TW Heavy" panose="02020900000000000000" pitchFamily="18" charset="-120"/>
                <a:ea typeface="思源宋體 TW Heavy" panose="02020900000000000000" pitchFamily="18" charset="-120"/>
              </a:rPr>
              <a:t>語音辨識率及信賴區間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思源宋體 TW Heavy" panose="02020900000000000000" pitchFamily="18" charset="-120"/>
              <a:ea typeface="思源宋體 TW Heavy" panose="02020900000000000000" pitchFamily="18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 情境'!$F$2</c:f>
              <c:strCache>
                <c:ptCount val="1"/>
                <c:pt idx="0">
                  <c:v>語音辨識率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solidFill>
                <a:srgbClr val="FFF2CC">
                  <a:alpha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72000" tIns="0" rIns="72000" bIns="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'3 情境'!$G$3:$I$3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'3 情境'!$G$4:$I$4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4">
                    <a:lumMod val="50000"/>
                  </a:schemeClr>
                </a:solidFill>
                <a:round/>
                <a:headEnd type="none"/>
              </a:ln>
              <a:effectLst/>
            </c:spPr>
          </c:errBars>
          <c:cat>
            <c:strRef>
              <c:f>'3 情境'!$G$1:$I$1</c:f>
              <c:strCache>
                <c:ptCount val="3"/>
                <c:pt idx="0">
                  <c:v>情境一</c:v>
                </c:pt>
                <c:pt idx="1">
                  <c:v>情境二</c:v>
                </c:pt>
                <c:pt idx="2">
                  <c:v>情境三</c:v>
                </c:pt>
              </c:strCache>
            </c:strRef>
          </c:cat>
          <c:val>
            <c:numRef>
              <c:f>'3 情境'!$G$2:$I$2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907D-489E-A6D7-495CE988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53824"/>
        <c:axId val="747553168"/>
      </c:barChart>
      <c:catAx>
        <c:axId val="7475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168"/>
        <c:crosses val="autoZero"/>
        <c:auto val="1"/>
        <c:lblAlgn val="ctr"/>
        <c:lblOffset val="100"/>
        <c:noMultiLvlLbl val="0"/>
      </c:catAx>
      <c:valAx>
        <c:axId val="74755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思源宋體 TW Heavy" panose="02020900000000000000" pitchFamily="18" charset="-120"/>
                <a:ea typeface="思源宋體 TW Heavy" panose="02020900000000000000" pitchFamily="18" charset="-120"/>
                <a:cs typeface="+mn-cs"/>
              </a:defRPr>
            </a:pPr>
            <a:r>
              <a:rPr lang="zh-TW" altLang="en-US">
                <a:latin typeface="思源宋體 TW Heavy" panose="02020900000000000000" pitchFamily="18" charset="-120"/>
                <a:ea typeface="思源宋體 TW Heavy" panose="02020900000000000000" pitchFamily="18" charset="-120"/>
              </a:rPr>
              <a:t>語音辨識率及信賴區間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思源宋體 TW Heavy" panose="02020900000000000000" pitchFamily="18" charset="-120"/>
              <a:ea typeface="思源宋體 TW Heavy" panose="02020900000000000000" pitchFamily="18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 情境'!$G$2</c:f>
              <c:strCache>
                <c:ptCount val="1"/>
                <c:pt idx="0">
                  <c:v>語音辨識率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solidFill>
                <a:srgbClr val="FFF2CC">
                  <a:alpha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72000" tIns="0" rIns="72000" bIns="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'4 情境'!$H$3:$K$3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'4 情境'!$H$4:$K$4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4">
                    <a:lumMod val="50000"/>
                  </a:schemeClr>
                </a:solidFill>
                <a:round/>
                <a:headEnd type="none"/>
              </a:ln>
              <a:effectLst/>
            </c:spPr>
          </c:errBars>
          <c:cat>
            <c:strRef>
              <c:f>'4 情境'!$H$1:$K$1</c:f>
              <c:strCache>
                <c:ptCount val="4"/>
                <c:pt idx="0">
                  <c:v>情境一</c:v>
                </c:pt>
                <c:pt idx="1">
                  <c:v>情境二</c:v>
                </c:pt>
                <c:pt idx="2">
                  <c:v>情境三</c:v>
                </c:pt>
                <c:pt idx="3">
                  <c:v>情境四</c:v>
                </c:pt>
              </c:strCache>
            </c:strRef>
          </c:cat>
          <c:val>
            <c:numRef>
              <c:f>'4 情境'!$H$2:$K$2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512B-4E6B-AC15-54D5D1ED6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53824"/>
        <c:axId val="747553168"/>
      </c:barChart>
      <c:catAx>
        <c:axId val="7475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168"/>
        <c:crosses val="autoZero"/>
        <c:auto val="1"/>
        <c:lblAlgn val="ctr"/>
        <c:lblOffset val="100"/>
        <c:noMultiLvlLbl val="0"/>
      </c:catAx>
      <c:valAx>
        <c:axId val="74755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思源宋體 TW Heavy" panose="02020900000000000000" pitchFamily="18" charset="-120"/>
                <a:ea typeface="思源宋體 TW Heavy" panose="02020900000000000000" pitchFamily="18" charset="-120"/>
                <a:cs typeface="+mn-cs"/>
              </a:defRPr>
            </a:pPr>
            <a:r>
              <a:rPr lang="zh-TW" altLang="en-US">
                <a:latin typeface="思源宋體 TW Heavy" panose="02020900000000000000" pitchFamily="18" charset="-120"/>
                <a:ea typeface="思源宋體 TW Heavy" panose="02020900000000000000" pitchFamily="18" charset="-120"/>
              </a:rPr>
              <a:t>語音辨識率及信賴區間</a:t>
            </a:r>
            <a:endParaRPr lang="en-US" altLang="zh-TW">
              <a:latin typeface="思源宋體 TW Heavy" panose="02020900000000000000" pitchFamily="18" charset="-120"/>
              <a:ea typeface="思源宋體 TW Heavy" panose="02020900000000000000" pitchFamily="18" charset="-12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思源宋體 TW Heavy" panose="02020900000000000000" pitchFamily="18" charset="-120"/>
              <a:ea typeface="思源宋體 TW Heavy" panose="02020900000000000000" pitchFamily="18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'5 情境'!$H$2</c:f>
              <c:strCache>
                <c:ptCount val="1"/>
                <c:pt idx="0">
                  <c:v>語音辨識率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solidFill>
                <a:srgbClr val="FFF2CC">
                  <a:alpha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72000" tIns="0" rIns="72000" bIns="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'5 情境'!$I$3:$M$3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'5 情境'!$I$4:$M$4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4">
                    <a:lumMod val="50000"/>
                  </a:schemeClr>
                </a:solidFill>
                <a:round/>
                <a:headEnd type="none"/>
              </a:ln>
              <a:effectLst/>
            </c:spPr>
          </c:errBars>
          <c:cat>
            <c:strRef>
              <c:f>'5 情境'!$I$1:$M$1</c:f>
              <c:strCache>
                <c:ptCount val="5"/>
                <c:pt idx="0">
                  <c:v>情境一</c:v>
                </c:pt>
                <c:pt idx="1">
                  <c:v>情境二</c:v>
                </c:pt>
                <c:pt idx="2">
                  <c:v>情境三</c:v>
                </c:pt>
                <c:pt idx="3">
                  <c:v>情境四</c:v>
                </c:pt>
                <c:pt idx="4">
                  <c:v>情境五</c:v>
                </c:pt>
              </c:strCache>
            </c:strRef>
          </c:cat>
          <c:val>
            <c:numRef>
              <c:f>'5 情境'!$I$2:$M$2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1C56-4CB6-83CE-2810B7662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53824"/>
        <c:axId val="747553168"/>
      </c:barChart>
      <c:catAx>
        <c:axId val="7475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168"/>
        <c:crosses val="autoZero"/>
        <c:auto val="1"/>
        <c:lblAlgn val="ctr"/>
        <c:lblOffset val="100"/>
        <c:noMultiLvlLbl val="0"/>
      </c:catAx>
      <c:valAx>
        <c:axId val="74755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思源宋體 TW Heavy" panose="02020900000000000000" pitchFamily="18" charset="-120"/>
                <a:ea typeface="思源宋體 TW Heavy" panose="02020900000000000000" pitchFamily="18" charset="-120"/>
                <a:cs typeface="+mn-cs"/>
              </a:defRPr>
            </a:pPr>
            <a:r>
              <a:rPr lang="zh-TW" altLang="en-US">
                <a:latin typeface="思源宋體 TW Heavy" panose="02020900000000000000" pitchFamily="18" charset="-120"/>
                <a:ea typeface="思源宋體 TW Heavy" panose="02020900000000000000" pitchFamily="18" charset="-120"/>
              </a:rPr>
              <a:t>語音辨識率及信賴區間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思源宋體 TW Heavy" panose="02020900000000000000" pitchFamily="18" charset="-120"/>
              <a:ea typeface="思源宋體 TW Heavy" panose="02020900000000000000" pitchFamily="18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 情境'!$I$2</c:f>
              <c:strCache>
                <c:ptCount val="1"/>
                <c:pt idx="0">
                  <c:v>語音辨識率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solidFill>
                <a:srgbClr val="FFF2CC">
                  <a:alpha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72000" tIns="0" rIns="72000" bIns="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'6 情境'!$J$3:$O$3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'6 情境'!$J$4:$O$4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4">
                    <a:lumMod val="50000"/>
                  </a:schemeClr>
                </a:solidFill>
                <a:round/>
                <a:headEnd type="none"/>
              </a:ln>
              <a:effectLst/>
            </c:spPr>
          </c:errBars>
          <c:cat>
            <c:strRef>
              <c:f>'6 情境'!$J$1:$O$1</c:f>
              <c:strCache>
                <c:ptCount val="6"/>
                <c:pt idx="0">
                  <c:v>情境一</c:v>
                </c:pt>
                <c:pt idx="1">
                  <c:v>情境二</c:v>
                </c:pt>
                <c:pt idx="2">
                  <c:v>情境三</c:v>
                </c:pt>
                <c:pt idx="3">
                  <c:v>情境四</c:v>
                </c:pt>
                <c:pt idx="4">
                  <c:v>情境五</c:v>
                </c:pt>
                <c:pt idx="5">
                  <c:v>情境六</c:v>
                </c:pt>
              </c:strCache>
            </c:strRef>
          </c:cat>
          <c:val>
            <c:numRef>
              <c:f>'6 情境'!$J$2:$O$2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B957-4845-BB11-B68BFB7B0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53824"/>
        <c:axId val="747553168"/>
      </c:barChart>
      <c:catAx>
        <c:axId val="7475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168"/>
        <c:crosses val="autoZero"/>
        <c:auto val="1"/>
        <c:lblAlgn val="ctr"/>
        <c:lblOffset val="100"/>
        <c:noMultiLvlLbl val="0"/>
      </c:catAx>
      <c:valAx>
        <c:axId val="74755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思源宋體 TW Heavy" panose="02020900000000000000" pitchFamily="18" charset="-120"/>
                <a:ea typeface="思源宋體 TW Heavy" panose="02020900000000000000" pitchFamily="18" charset="-120"/>
                <a:cs typeface="+mn-cs"/>
              </a:defRPr>
            </a:pPr>
            <a:r>
              <a:rPr lang="zh-TW" altLang="en-US">
                <a:latin typeface="思源宋體 TW Heavy" panose="02020900000000000000" pitchFamily="18" charset="-120"/>
                <a:ea typeface="思源宋體 TW Heavy" panose="02020900000000000000" pitchFamily="18" charset="-120"/>
              </a:rPr>
              <a:t>語音辨識率及信賴區間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思源宋體 TW Heavy" panose="02020900000000000000" pitchFamily="18" charset="-120"/>
              <a:ea typeface="思源宋體 TW Heavy" panose="02020900000000000000" pitchFamily="18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 情境'!$K$2</c:f>
              <c:strCache>
                <c:ptCount val="1"/>
                <c:pt idx="0">
                  <c:v>語音辨識率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solidFill>
                <a:srgbClr val="FFF2CC">
                  <a:alpha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72000" tIns="0" rIns="72000" bIns="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'8 情境'!$L$3:$S$3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plus>
            <c:minus>
              <c:numRef>
                <c:f>'8 情境'!$L$4:$S$4</c:f>
                <c:numCache>
                  <c:formatCode>General</c:formatCode>
                  <c:ptCount val="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4">
                    <a:lumMod val="50000"/>
                  </a:schemeClr>
                </a:solidFill>
                <a:round/>
                <a:headEnd type="none"/>
              </a:ln>
              <a:effectLst/>
            </c:spPr>
          </c:errBars>
          <c:cat>
            <c:strRef>
              <c:f>'8 情境'!$L$1:$S$1</c:f>
              <c:strCache>
                <c:ptCount val="8"/>
                <c:pt idx="0">
                  <c:v>情境一</c:v>
                </c:pt>
                <c:pt idx="1">
                  <c:v>情境二</c:v>
                </c:pt>
                <c:pt idx="2">
                  <c:v>情境三</c:v>
                </c:pt>
                <c:pt idx="3">
                  <c:v>情境四</c:v>
                </c:pt>
                <c:pt idx="4">
                  <c:v>情境五</c:v>
                </c:pt>
                <c:pt idx="5">
                  <c:v>情境六</c:v>
                </c:pt>
                <c:pt idx="6">
                  <c:v>情境七</c:v>
                </c:pt>
                <c:pt idx="7">
                  <c:v>情境八</c:v>
                </c:pt>
              </c:strCache>
            </c:strRef>
          </c:cat>
          <c:val>
            <c:numRef>
              <c:f>'8 情境'!$L$2:$S$2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5901-407B-BFB9-B55A2783D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53824"/>
        <c:axId val="747553168"/>
      </c:barChart>
      <c:catAx>
        <c:axId val="7475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168"/>
        <c:crosses val="autoZero"/>
        <c:auto val="1"/>
        <c:lblAlgn val="ctr"/>
        <c:lblOffset val="100"/>
        <c:noMultiLvlLbl val="0"/>
      </c:catAx>
      <c:valAx>
        <c:axId val="74755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思源宋體 TW Heavy" panose="02020900000000000000" pitchFamily="18" charset="-120"/>
                <a:ea typeface="思源宋體 TW Heavy" panose="02020900000000000000" pitchFamily="18" charset="-120"/>
                <a:cs typeface="+mn-cs"/>
              </a:defRPr>
            </a:pPr>
            <a:r>
              <a:rPr lang="zh-TW" altLang="en-US">
                <a:latin typeface="思源宋體 TW Heavy" panose="02020900000000000000" pitchFamily="18" charset="-120"/>
                <a:ea typeface="思源宋體 TW Heavy" panose="02020900000000000000" pitchFamily="18" charset="-120"/>
              </a:rPr>
              <a:t>語音辨識率及信賴區間</a:t>
            </a:r>
            <a:endParaRPr lang="en-US" altLang="zh-TW">
              <a:latin typeface="思源宋體 TW Heavy" panose="02020900000000000000" pitchFamily="18" charset="-120"/>
              <a:ea typeface="思源宋體 TW Heavy" panose="02020900000000000000" pitchFamily="18" charset="-12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思源宋體 TW Heavy" panose="02020900000000000000" pitchFamily="18" charset="-120"/>
              <a:ea typeface="思源宋體 TW Heavy" panose="02020900000000000000" pitchFamily="18" charset="-120"/>
              <a:cs typeface="+mn-cs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 情境'!$M$2</c:f>
              <c:strCache>
                <c:ptCount val="1"/>
                <c:pt idx="0">
                  <c:v>語音辨識率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dLbls>
            <c:spPr>
              <a:solidFill>
                <a:srgbClr val="FFF2CC">
                  <a:alpha val="80000"/>
                </a:srgbClr>
              </a:solidFill>
              <a:ln>
                <a:noFill/>
              </a:ln>
              <a:effectLst/>
            </c:spPr>
            <c:txPr>
              <a:bodyPr rot="0" spcFirstLastPara="1" vertOverflow="overflow" horzOverflow="overflow" vert="horz" wrap="none" lIns="72000" tIns="0" rIns="72000" bIns="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'10 情境'!$N$3:$W$3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'10 情境'!$N$4:$W$4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76200" cap="sq" cmpd="sng" algn="ctr">
                <a:solidFill>
                  <a:schemeClr val="accent4">
                    <a:lumMod val="50000"/>
                  </a:schemeClr>
                </a:solidFill>
                <a:round/>
                <a:headEnd type="none"/>
              </a:ln>
              <a:effectLst/>
            </c:spPr>
          </c:errBars>
          <c:cat>
            <c:strRef>
              <c:f>'10 情境'!$N$1:$W$1</c:f>
              <c:strCache>
                <c:ptCount val="10"/>
                <c:pt idx="0">
                  <c:v>情境一</c:v>
                </c:pt>
                <c:pt idx="1">
                  <c:v>情境二</c:v>
                </c:pt>
                <c:pt idx="2">
                  <c:v>情境三</c:v>
                </c:pt>
                <c:pt idx="3">
                  <c:v>情境四</c:v>
                </c:pt>
                <c:pt idx="4">
                  <c:v>情境五</c:v>
                </c:pt>
                <c:pt idx="5">
                  <c:v>情境六</c:v>
                </c:pt>
                <c:pt idx="6">
                  <c:v>情境七</c:v>
                </c:pt>
                <c:pt idx="7">
                  <c:v>情境八</c:v>
                </c:pt>
                <c:pt idx="8">
                  <c:v>情境九</c:v>
                </c:pt>
                <c:pt idx="9">
                  <c:v>情境十</c:v>
                </c:pt>
              </c:strCache>
            </c:strRef>
          </c:cat>
          <c:val>
            <c:numRef>
              <c:f>'10 情境'!$N$2:$W$2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7D97-479A-9C7E-894A569A6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553824"/>
        <c:axId val="747553168"/>
      </c:barChart>
      <c:catAx>
        <c:axId val="74755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168"/>
        <c:crosses val="autoZero"/>
        <c:auto val="1"/>
        <c:lblAlgn val="ctr"/>
        <c:lblOffset val="100"/>
        <c:noMultiLvlLbl val="0"/>
      </c:catAx>
      <c:valAx>
        <c:axId val="747553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4755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762000</xdr:colOff>
      <xdr:row>31</xdr:row>
      <xdr:rowOff>0</xdr:rowOff>
    </xdr:to>
    <xdr:graphicFrame macro="">
      <xdr:nvGraphicFramePr>
        <xdr:cNvPr id="2" name="圖表 1" title="聆聽之心力負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762000</xdr:colOff>
      <xdr:row>31</xdr:row>
      <xdr:rowOff>0</xdr:rowOff>
    </xdr:to>
    <xdr:graphicFrame macro="">
      <xdr:nvGraphicFramePr>
        <xdr:cNvPr id="2" name="圖表 1" title="聆聽之心力負擔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762000</xdr:colOff>
      <xdr:row>31</xdr:row>
      <xdr:rowOff>0</xdr:rowOff>
    </xdr:to>
    <xdr:graphicFrame macro="">
      <xdr:nvGraphicFramePr>
        <xdr:cNvPr id="4" name="圖表 3" title="聆聽之心力負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762000</xdr:colOff>
      <xdr:row>31</xdr:row>
      <xdr:rowOff>0</xdr:rowOff>
    </xdr:to>
    <xdr:graphicFrame macro="">
      <xdr:nvGraphicFramePr>
        <xdr:cNvPr id="2" name="圖表 1" title="聆聽之心力負擔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762000</xdr:colOff>
      <xdr:row>31</xdr:row>
      <xdr:rowOff>0</xdr:rowOff>
    </xdr:to>
    <xdr:graphicFrame macro="">
      <xdr:nvGraphicFramePr>
        <xdr:cNvPr id="2" name="圖表 1" title="聆聽之心力負擔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762000</xdr:colOff>
      <xdr:row>31</xdr:row>
      <xdr:rowOff>0</xdr:rowOff>
    </xdr:to>
    <xdr:graphicFrame macro="">
      <xdr:nvGraphicFramePr>
        <xdr:cNvPr id="2" name="圖表 1" title="聆聽之心力負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3CEE-2454-4F84-8F7A-C3218AD05100}">
  <sheetPr codeName="工作表3"/>
  <dimension ref="A1:I26"/>
  <sheetViews>
    <sheetView zoomScaleNormal="100" workbookViewId="0">
      <selection activeCell="B2" sqref="B2"/>
    </sheetView>
  </sheetViews>
  <sheetFormatPr defaultRowHeight="16.5" x14ac:dyDescent="0.25"/>
  <cols>
    <col min="2" max="4" width="10.625" customWidth="1"/>
    <col min="5" max="5" width="2.5" customWidth="1"/>
    <col min="6" max="6" width="20.5" customWidth="1"/>
    <col min="9" max="9" width="9" customWidth="1"/>
  </cols>
  <sheetData>
    <row r="1" spans="1:9" x14ac:dyDescent="0.25">
      <c r="A1" s="11" t="s">
        <v>15</v>
      </c>
      <c r="B1" s="2" t="s">
        <v>0</v>
      </c>
      <c r="C1" s="3" t="s">
        <v>1</v>
      </c>
      <c r="D1" s="3" t="s">
        <v>2</v>
      </c>
      <c r="F1" s="5" t="s">
        <v>17</v>
      </c>
      <c r="G1" s="7" t="str">
        <f>IF(ISBLANK(B1),"",B1)</f>
        <v>情境一</v>
      </c>
      <c r="H1" s="7" t="str">
        <f>IF(ISBLANK(C1),"",C1)</f>
        <v>情境二</v>
      </c>
      <c r="I1" s="7" t="str">
        <f>IF(ISBLANK(D1),"",D1)</f>
        <v>情境三</v>
      </c>
    </row>
    <row r="2" spans="1:9" x14ac:dyDescent="0.25">
      <c r="A2" s="9" t="s">
        <v>13</v>
      </c>
      <c r="B2" s="1"/>
      <c r="C2" s="1"/>
      <c r="D2" s="1"/>
      <c r="F2" t="s">
        <v>4</v>
      </c>
      <c r="G2" s="6" t="str">
        <f>IF(ISBLANK(B2),"",B2/100)</f>
        <v/>
      </c>
      <c r="H2" s="6" t="str">
        <f>IF(ISBLANK(C2),"",C2/100)</f>
        <v/>
      </c>
      <c r="I2" s="6" t="str">
        <f>IF(ISBLANK(D2),"",D2/100)</f>
        <v/>
      </c>
    </row>
    <row r="3" spans="1:9" x14ac:dyDescent="0.25">
      <c r="F3" t="s">
        <v>5</v>
      </c>
      <c r="G3" s="6" t="str">
        <f>IF(A1="N=50",IF(ISBLANK(B2),"",(IF(B2=0,4,IF(B2&lt;4,8,IF(B2&lt;6,10,IF(B2&lt;8,12,IF(B2&lt;14,14,IF(B2&lt;22,16,IF(B2&lt;62,18,IF(B2&lt;72,16,IF(B2&lt;80,14,IF(B2&lt;84,12,IF(B2&lt;88,10,IF(B2&lt;92,8,IF(B2&lt;94,6,IF(B2&lt;97,4,IF(B2&lt;99,2,0))))))))))))))))/100),IF(ISBLANK(B2),"",(IF(B2=0,8,IF(B2&lt;8,16,IF(B2&lt;16,20,IF(B2&lt;64,24,IF(B2&lt;76,20,IF(B2&lt;84,16,IF(B2&lt;88,12,IF(B2&lt;93,8,IF(B2&lt;97,4,IF(B2&lt;99,2,0)))))))))))/100))</f>
        <v/>
      </c>
      <c r="H3" s="6" t="str">
        <f>IF(A1="N=50",IF(ISBLANK(C2),"",(IF(C2=0,4,IF(C2&lt;4,8,IF(C2&lt;6,10,IF(C2&lt;8,12,IF(C2&lt;14,14,IF(C2&lt;22,16,IF(C2&lt;62,18,IF(C2&lt;72,16,IF(C2&lt;80,14,IF(C2&lt;84,12,IF(C2&lt;88,10,IF(C2&lt;92,8,IF(C2&lt;94,6,IF(C2&lt;97,4,IF(C2&lt;99,2,0))))))))))))))))/100),IF(ISBLANK(C2),"",(IF(C2=0,8,IF(C2&lt;8,16,IF(C2&lt;16,20,IF(C2&lt;64,24,IF(C2&lt;76,20,IF(C2&lt;84,16,IF(C2&lt;88,12,IF(C2&lt;93,8,IF(C2&lt;97,4,IF(C2&lt;99,2,0)))))))))))/100))</f>
        <v/>
      </c>
      <c r="I3" s="6" t="str">
        <f>IF(A1="N=50",IF(ISBLANK(D2),"",(IF(D2=0,4,IF(D2&lt;4,8,IF(D2&lt;6,10,IF(D2&lt;8,12,IF(D2&lt;14,14,IF(D2&lt;22,16,IF(D2&lt;62,18,IF(D2&lt;72,16,IF(D2&lt;80,14,IF(D2&lt;84,12,IF(D2&lt;88,10,IF(D2&lt;92,8,IF(D2&lt;94,6,IF(D2&lt;97,4,IF(D2&lt;99,2,0))))))))))))))))/100),IF(ISBLANK(D2),"",(IF(D2=0,8,IF(D2&lt;8,16,IF(D2&lt;16,20,IF(D2&lt;64,24,IF(D2&lt;76,20,IF(D2&lt;84,16,IF(D2&lt;88,12,IF(D2&lt;93,8,IF(D2&lt;97,4,IF(D2&lt;99,2,0)))))))))))/100))</f>
        <v/>
      </c>
    </row>
    <row r="4" spans="1:9" x14ac:dyDescent="0.25">
      <c r="A4" s="10" t="s">
        <v>14</v>
      </c>
      <c r="F4" t="s">
        <v>6</v>
      </c>
      <c r="G4" s="6" t="str">
        <f>IF(A1="N=50",IF(ISBLANK(B2),"",(IF(B2=100,4,IF(B2&gt;96,8,IF(B2&gt;94,10,IF(B2&gt;92,12,IF(B2&gt;86,14,IF(B2&gt;78,16,IF(B2&gt;38,18,IF(B2&gt;28,16,IF(B2&gt;20,14,IF(B2&gt;16,12,IF(B2&gt;12,10,IF(B2&gt;8,8,IF(B2&gt;6,6,IF(B2&gt;3,4,IF(B2&gt;1,2,0))))))))))))))))/100),IF(ISBLANK(B2),"",(IF(B2=100,8,IF(B2&gt;92,16,IF(B2&gt;84,20,IF(B2&gt;36,24,IF(B2&gt;24,20,IF(B2&gt;16,16,IF(B2&gt;12,12,IF(B2&gt;7,8,IF(B2&gt;5,6,IF(B2&gt;3,4,IF(B2&gt;1,2,0))))))))))))/100))</f>
        <v/>
      </c>
      <c r="H4" s="6" t="str">
        <f>IF(A1="N=50",IF(ISBLANK(C2),"",(IF(C2=100,4,IF(C2&gt;96,8,IF(C2&gt;94,10,IF(C2&gt;92,12,IF(C2&gt;86,14,IF(C2&gt;78,16,IF(C2&gt;38,18,IF(C2&gt;28,16,IF(C2&gt;20,14,IF(C2&gt;16,12,IF(C2&gt;12,10,IF(C2&gt;8,8,IF(C2&gt;6,6,IF(C2&gt;3,4,IF(C2&gt;1,2,0))))))))))))))))/100),IF(ISBLANK(C2),"",(IF(C2=100,8,IF(C2&gt;92,16,IF(C2&gt;84,20,IF(C2&gt;36,24,IF(C2&gt;24,20,IF(C2&gt;16,16,IF(C2&gt;12,12,IF(C2&gt;7,8,IF(C2&gt;5,6,IF(C2&gt;3,4,IF(C2&gt;1,2,0))))))))))))/100))</f>
        <v/>
      </c>
      <c r="I4" s="6" t="str">
        <f>IF(A1="N=50",IF(ISBLANK(D2),"",(IF(D2=100,4,IF(D2&gt;96,8,IF(D2&gt;94,10,IF(D2&gt;92,12,IF(D2&gt;86,14,IF(D2&gt;78,16,IF(D2&gt;38,18,IF(D2&gt;28,16,IF(D2&gt;20,14,IF(D2&gt;16,12,IF(D2&gt;12,10,IF(D2&gt;8,8,IF(D2&gt;6,6,IF(D2&gt;3,4,IF(D2&gt;1,2,0))))))))))))))))/100),IF(ISBLANK(D2),"",(IF(D2=100,8,IF(D2&gt;92,16,IF(D2&gt;84,20,IF(D2&gt;36,24,IF(D2&gt;24,20,IF(D2&gt;16,16,IF(D2&gt;12,12,IF(D2&gt;7,8,IF(D2&gt;5,6,IF(D2&gt;3,4,IF(D2&gt;1,2,0))))))))))))/100))</f>
        <v/>
      </c>
    </row>
    <row r="5" spans="1:9" x14ac:dyDescent="0.25">
      <c r="A5" s="10" t="s">
        <v>16</v>
      </c>
    </row>
    <row r="26" spans="1:9" ht="16.5" customHeight="1" x14ac:dyDescent="0.25">
      <c r="A26" s="12"/>
      <c r="B26" s="12"/>
      <c r="C26" s="12"/>
      <c r="D26" s="12"/>
      <c r="E26" s="12"/>
      <c r="F26" s="12"/>
      <c r="G26" s="8"/>
      <c r="H26" s="8"/>
      <c r="I26" s="8"/>
    </row>
  </sheetData>
  <sheetProtection sheet="1" selectLockedCells="1"/>
  <mergeCells count="1">
    <mergeCell ref="A26:F26"/>
  </mergeCells>
  <phoneticPr fontId="1" type="noConversion"/>
  <dataValidations count="4"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D2" xr:uid="{E0207DDF-1BB1-4ED7-BBA8-36C6CC66D0F5}">
      <formula1>AND(D2&gt;-1,D2&lt;101,IF(A1="N=50",MOD(D2,2)=0,MOD(D2,4)=0))</formula1>
    </dataValidation>
    <dataValidation type="list" allowBlank="1" showInputMessage="1" showErrorMessage="1" sqref="A1" xr:uid="{613DAA1E-F2B0-4618-BD2F-8DF428AB642A}">
      <formula1>$A$4:$A$5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B2" xr:uid="{90EBF08E-7F4B-4CAE-A15F-FB978D37F7DC}">
      <formula1>AND(B2&gt;-1,B2&lt;101,IF(A1="N=50",MOD(B2,2)=0,MOD(B2,4)=0))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C2" xr:uid="{3C823396-990B-4ED9-A679-BE1A60437970}">
      <formula1>AND(C2&gt;-1,C2&lt;101,IF(A1="N=50",MOD(C2,2)=0,MOD(C2,4)=0))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7DF2-57EB-447B-A408-95699D32CFF1}">
  <sheetPr codeName="工作表4"/>
  <dimension ref="A1:K26"/>
  <sheetViews>
    <sheetView tabSelected="1" zoomScaleNormal="100" workbookViewId="0">
      <selection activeCell="B2" sqref="B2"/>
    </sheetView>
  </sheetViews>
  <sheetFormatPr defaultRowHeight="16.5" x14ac:dyDescent="0.25"/>
  <cols>
    <col min="2" max="5" width="10.625" customWidth="1"/>
    <col min="6" max="6" width="2.5" customWidth="1"/>
    <col min="7" max="7" width="20.5" customWidth="1"/>
    <col min="11" max="11" width="9" customWidth="1"/>
  </cols>
  <sheetData>
    <row r="1" spans="1:11" x14ac:dyDescent="0.25">
      <c r="A1" s="11" t="s">
        <v>16</v>
      </c>
      <c r="B1" s="2" t="s">
        <v>0</v>
      </c>
      <c r="C1" s="3" t="s">
        <v>1</v>
      </c>
      <c r="D1" s="3" t="s">
        <v>2</v>
      </c>
      <c r="E1" s="3" t="s">
        <v>3</v>
      </c>
      <c r="G1" s="5" t="s">
        <v>17</v>
      </c>
      <c r="H1" s="7" t="str">
        <f>IF(ISBLANK(B1),"",B1)</f>
        <v>情境一</v>
      </c>
      <c r="I1" s="7" t="str">
        <f>IF(ISBLANK(C1),"",C1)</f>
        <v>情境二</v>
      </c>
      <c r="J1" s="7" t="str">
        <f>IF(ISBLANK(D1),"",D1)</f>
        <v>情境三</v>
      </c>
      <c r="K1" s="7" t="str">
        <f>IF(ISBLANK(E1),"",E1)</f>
        <v>情境四</v>
      </c>
    </row>
    <row r="2" spans="1:11" x14ac:dyDescent="0.25">
      <c r="A2" s="9" t="s">
        <v>13</v>
      </c>
      <c r="B2" s="1"/>
      <c r="C2" s="1"/>
      <c r="D2" s="1"/>
      <c r="E2" s="1"/>
      <c r="G2" t="s">
        <v>4</v>
      </c>
      <c r="H2" s="6" t="str">
        <f>IF(ISBLANK(B2),"",B2/100)</f>
        <v/>
      </c>
      <c r="I2" s="6" t="str">
        <f>IF(ISBLANK(C2),"",C2/100)</f>
        <v/>
      </c>
      <c r="J2" s="6" t="str">
        <f>IF(ISBLANK(D2),"",D2/100)</f>
        <v/>
      </c>
      <c r="K2" s="6" t="str">
        <f>IF(ISBLANK(E2),"",E2/100)</f>
        <v/>
      </c>
    </row>
    <row r="3" spans="1:11" x14ac:dyDescent="0.25">
      <c r="G3" t="s">
        <v>5</v>
      </c>
      <c r="H3" s="6" t="str">
        <f>IF(A1="N=50",IF(ISBLANK(B2),"",(IF(B2=0,4,IF(B2&lt;4,8,IF(B2&lt;6,10,IF(B2&lt;8,12,IF(B2&lt;14,14,IF(B2&lt;22,16,IF(B2&lt;62,18,IF(B2&lt;72,16,IF(B2&lt;80,14,IF(B2&lt;84,12,IF(B2&lt;88,10,IF(B2&lt;92,8,IF(B2&lt;94,6,IF(B2&lt;97,4,IF(B2&lt;99,2,0))))))))))))))))/100),IF(ISBLANK(B2),"",(IF(B2=0,8,IF(B2&lt;8,16,IF(B2&lt;16,20,IF(B2&lt;64,24,IF(B2&lt;76,20,IF(B2&lt;84,16,IF(B2&lt;88,12,IF(B2&lt;93,8,IF(B2&lt;97,4,IF(B2&lt;99,2,0)))))))))))/100))</f>
        <v/>
      </c>
      <c r="I3" s="6" t="str">
        <f>IF(A1="N=50",IF(ISBLANK(C2),"",(IF(C2=0,4,IF(C2&lt;4,8,IF(C2&lt;6,10,IF(C2&lt;8,12,IF(C2&lt;14,14,IF(C2&lt;22,16,IF(C2&lt;62,18,IF(C2&lt;72,16,IF(C2&lt;80,14,IF(C2&lt;84,12,IF(C2&lt;88,10,IF(C2&lt;92,8,IF(C2&lt;94,6,IF(C2&lt;97,4,IF(C2&lt;99,2,0))))))))))))))))/100),IF(ISBLANK(C2),"",(IF(C2=0,8,IF(C2&lt;8,16,IF(C2&lt;16,20,IF(C2&lt;64,24,IF(C2&lt;76,20,IF(C2&lt;84,16,IF(C2&lt;88,12,IF(C2&lt;93,8,IF(C2&lt;97,4,IF(C2&lt;99,2,0)))))))))))/100))</f>
        <v/>
      </c>
      <c r="J3" s="6" t="str">
        <f>IF(A1="N=50",IF(ISBLANK(D2),"",(IF(D2=0,4,IF(D2&lt;4,8,IF(D2&lt;6,10,IF(D2&lt;8,12,IF(D2&lt;14,14,IF(D2&lt;22,16,IF(D2&lt;62,18,IF(D2&lt;72,16,IF(D2&lt;80,14,IF(D2&lt;84,12,IF(D2&lt;88,10,IF(D2&lt;92,8,IF(D2&lt;94,6,IF(D2&lt;97,4,IF(D2&lt;99,2,0))))))))))))))))/100),IF(ISBLANK(D2),"",(IF(D2=0,8,IF(D2&lt;8,16,IF(D2&lt;16,20,IF(D2&lt;64,24,IF(D2&lt;76,20,IF(D2&lt;84,16,IF(D2&lt;88,12,IF(D2&lt;93,8,IF(D2&lt;97,4,IF(D2&lt;99,2,0)))))))))))/100))</f>
        <v/>
      </c>
      <c r="K3" s="6" t="str">
        <f>IF(A1="N=50",IF(ISBLANK(E2),"",(IF(E2=0,4,IF(E2&lt;4,8,IF(E2&lt;6,10,IF(E2&lt;8,12,IF(E2&lt;14,14,IF(E2&lt;22,16,IF(E2&lt;62,18,IF(E2&lt;72,16,IF(E2&lt;80,14,IF(E2&lt;84,12,IF(E2&lt;88,10,IF(E2&lt;92,8,IF(E2&lt;94,6,IF(E2&lt;97,4,IF(E2&lt;99,2,0))))))))))))))))/100),IF(ISBLANK(E2),"",(IF(E2=0,8,IF(E2&lt;8,16,IF(E2&lt;16,20,IF(E2&lt;64,24,IF(E2&lt;76,20,IF(E2&lt;84,16,IF(E2&lt;88,12,IF(E2&lt;93,8,IF(E2&lt;97,4,IF(E2&lt;99,2,0)))))))))))/100))</f>
        <v/>
      </c>
    </row>
    <row r="4" spans="1:11" x14ac:dyDescent="0.25">
      <c r="A4" s="10" t="s">
        <v>14</v>
      </c>
      <c r="G4" t="s">
        <v>6</v>
      </c>
      <c r="H4" s="6" t="str">
        <f>IF(A1="N=50",IF(ISBLANK(B2),"",(IF(B2=100,4,IF(B2&gt;96,8,IF(B2&gt;94,10,IF(B2&gt;92,12,IF(B2&gt;86,14,IF(B2&gt;78,16,IF(B2&gt;38,18,IF(B2&gt;28,16,IF(B2&gt;20,14,IF(B2&gt;16,12,IF(B2&gt;12,10,IF(B2&gt;8,8,IF(B2&gt;6,6,IF(B2&gt;3,4,IF(B2&gt;1,2,0))))))))))))))))/100),IF(ISBLANK(B2),"",(IF(B2=100,8,IF(B2&gt;92,16,IF(B2&gt;84,20,IF(B2&gt;36,24,IF(B2&gt;24,20,IF(B2&gt;16,16,IF(B2&gt;12,12,IF(B2&gt;7,8,IF(B2&gt;5,6,IF(B2&gt;3,4,IF(B2&gt;1,2,0))))))))))))/100))</f>
        <v/>
      </c>
      <c r="I4" s="6" t="str">
        <f>IF(A1="N=50",IF(ISBLANK(C2),"",(IF(C2=100,4,IF(C2&gt;96,8,IF(C2&gt;94,10,IF(C2&gt;92,12,IF(C2&gt;86,14,IF(C2&gt;78,16,IF(C2&gt;38,18,IF(C2&gt;28,16,IF(C2&gt;20,14,IF(C2&gt;16,12,IF(C2&gt;12,10,IF(C2&gt;8,8,IF(C2&gt;6,6,IF(C2&gt;3,4,IF(C2&gt;1,2,0))))))))))))))))/100),IF(ISBLANK(C2),"",(IF(C2=100,8,IF(C2&gt;92,16,IF(C2&gt;84,20,IF(C2&gt;36,24,IF(C2&gt;24,20,IF(C2&gt;16,16,IF(C2&gt;12,12,IF(C2&gt;7,8,IF(C2&gt;5,6,IF(C2&gt;3,4,IF(C2&gt;1,2,0))))))))))))/100))</f>
        <v/>
      </c>
      <c r="J4" s="6" t="str">
        <f>IF(A1="N=50",IF(ISBLANK(D2),"",(IF(D2=100,4,IF(D2&gt;96,8,IF(D2&gt;94,10,IF(D2&gt;92,12,IF(D2&gt;86,14,IF(D2&gt;78,16,IF(D2&gt;38,18,IF(D2&gt;28,16,IF(D2&gt;20,14,IF(D2&gt;16,12,IF(D2&gt;12,10,IF(D2&gt;8,8,IF(D2&gt;6,6,IF(D2&gt;3,4,IF(D2&gt;1,2,0))))))))))))))))/100),IF(ISBLANK(D2),"",(IF(D2=100,8,IF(D2&gt;92,16,IF(D2&gt;84,20,IF(D2&gt;36,24,IF(D2&gt;24,20,IF(D2&gt;16,16,IF(D2&gt;12,12,IF(D2&gt;7,8,IF(D2&gt;5,6,IF(D2&gt;3,4,IF(D2&gt;1,2,0))))))))))))/100))</f>
        <v/>
      </c>
      <c r="K4" s="6" t="str">
        <f>IF(A1="N=50",IF(ISBLANK(E2),"",(IF(E2=100,4,IF(E2&gt;96,8,IF(E2&gt;94,10,IF(E2&gt;92,12,IF(E2&gt;86,14,IF(E2&gt;78,16,IF(E2&gt;38,18,IF(E2&gt;28,16,IF(E2&gt;20,14,IF(E2&gt;16,12,IF(E2&gt;12,10,IF(E2&gt;8,8,IF(E2&gt;6,6,IF(E2&gt;3,4,IF(E2&gt;1,2,0))))))))))))))))/100),IF(ISBLANK(E2),"",(IF(E2=100,8,IF(E2&gt;92,16,IF(E2&gt;84,20,IF(E2&gt;36,24,IF(E2&gt;24,20,IF(E2&gt;16,16,IF(E2&gt;12,12,IF(E2&gt;7,8,IF(E2&gt;5,6,IF(E2&gt;3,4,IF(E2&gt;1,2,0))))))))))))/100))</f>
        <v/>
      </c>
    </row>
    <row r="5" spans="1:11" x14ac:dyDescent="0.25">
      <c r="A5" s="10" t="s">
        <v>16</v>
      </c>
    </row>
    <row r="26" spans="1:11" ht="16.5" customHeight="1" x14ac:dyDescent="0.25">
      <c r="A26" s="12"/>
      <c r="B26" s="12"/>
      <c r="C26" s="12"/>
      <c r="D26" s="12"/>
      <c r="E26" s="12"/>
      <c r="F26" s="12"/>
      <c r="G26" s="12"/>
      <c r="H26" s="8"/>
      <c r="I26" s="8"/>
      <c r="J26" s="8"/>
      <c r="K26" s="8"/>
    </row>
  </sheetData>
  <sheetProtection sheet="1" selectLockedCells="1"/>
  <mergeCells count="1">
    <mergeCell ref="A26:G26"/>
  </mergeCells>
  <phoneticPr fontId="1" type="noConversion"/>
  <dataValidations count="5"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E2" xr:uid="{D2501C3C-5A21-4347-A6EB-FEA1FA89259B}">
      <formula1>AND(E2&gt;-1,E2&lt;101,IF(A1="N=50",MOD(E2,2)=0,MOD(E2,4)=0))</formula1>
    </dataValidation>
    <dataValidation type="list" allowBlank="1" showInputMessage="1" showErrorMessage="1" sqref="A1" xr:uid="{EEFDDA4A-F95E-4A89-8923-7CA9DB33E1DE}">
      <formula1>$A$4:$A$5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B2" xr:uid="{C43E50C9-DF3D-4550-AD4A-A7492C16BAAD}">
      <formula1>AND(B2&gt;-1,B2&lt;101,IF(A1="N=50",MOD(B2,2)=0,MOD(B2,4)=0))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C2" xr:uid="{E0607ADB-2DC3-456E-BFCF-FF169A861ACA}">
      <formula1>AND(C2&gt;-1,C2&lt;101,IF(A1="N=50",MOD(C2,2)=0,MOD(C2,4)=0))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D2" xr:uid="{35FAB570-E153-49B7-934D-B48AA415CFD5}">
      <formula1>AND(D2&gt;-1,D2&lt;101,IF(A1="N=50",MOD(D2,2)=0,MOD(D2,4)=0))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3026B-B8B2-4391-A1E6-B53699FD03A9}">
  <sheetPr codeName="工作表1"/>
  <dimension ref="A1:M26"/>
  <sheetViews>
    <sheetView zoomScaleNormal="100" workbookViewId="0">
      <selection activeCell="B2" sqref="B2"/>
    </sheetView>
  </sheetViews>
  <sheetFormatPr defaultRowHeight="16.5" x14ac:dyDescent="0.25"/>
  <cols>
    <col min="2" max="6" width="10.625" customWidth="1"/>
    <col min="7" max="7" width="2.5" customWidth="1"/>
    <col min="8" max="8" width="20.5" customWidth="1"/>
    <col min="13" max="13" width="9" customWidth="1"/>
  </cols>
  <sheetData>
    <row r="1" spans="1:13" x14ac:dyDescent="0.25">
      <c r="A1" s="11" t="s">
        <v>15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7</v>
      </c>
      <c r="H1" s="5" t="s">
        <v>17</v>
      </c>
      <c r="I1" s="7" t="str">
        <f>IF(ISBLANK(B1),"",B1)</f>
        <v>情境一</v>
      </c>
      <c r="J1" s="7" t="str">
        <f>IF(ISBLANK(C1),"",C1)</f>
        <v>情境二</v>
      </c>
      <c r="K1" s="7" t="str">
        <f>IF(ISBLANK(D1),"",D1)</f>
        <v>情境三</v>
      </c>
      <c r="L1" s="7" t="str">
        <f>IF(ISBLANK(E1),"",E1)</f>
        <v>情境四</v>
      </c>
      <c r="M1" s="7" t="str">
        <f>IF(ISBLANK(F1),"",F1)</f>
        <v>情境五</v>
      </c>
    </row>
    <row r="2" spans="1:13" x14ac:dyDescent="0.25">
      <c r="A2" s="9" t="s">
        <v>13</v>
      </c>
      <c r="B2" s="1"/>
      <c r="C2" s="1"/>
      <c r="D2" s="1"/>
      <c r="E2" s="1"/>
      <c r="F2" s="1"/>
      <c r="H2" t="s">
        <v>4</v>
      </c>
      <c r="I2" s="6" t="str">
        <f>IF(ISBLANK(B2),"",B2/100)</f>
        <v/>
      </c>
      <c r="J2" s="6" t="str">
        <f>IF(ISBLANK(C2),"",C2/100)</f>
        <v/>
      </c>
      <c r="K2" s="6" t="str">
        <f>IF(ISBLANK(D2),"",D2/100)</f>
        <v/>
      </c>
      <c r="L2" s="6" t="str">
        <f>IF(ISBLANK(E2),"",E2/100)</f>
        <v/>
      </c>
      <c r="M2" s="6" t="str">
        <f>IF(ISBLANK(F2),"",F2/100)</f>
        <v/>
      </c>
    </row>
    <row r="3" spans="1:13" x14ac:dyDescent="0.25">
      <c r="H3" t="s">
        <v>5</v>
      </c>
      <c r="I3" s="6" t="str">
        <f>IF(A1="N=50",IF(ISBLANK(B2),"",(IF(B2=0,4,IF(B2&lt;4,8,IF(B2&lt;6,10,IF(B2&lt;8,12,IF(B2&lt;14,14,IF(B2&lt;22,16,IF(B2&lt;62,18,IF(B2&lt;72,16,IF(B2&lt;80,14,IF(B2&lt;84,12,IF(B2&lt;88,10,IF(B2&lt;92,8,IF(B2&lt;94,6,IF(B2&lt;97,4,IF(B2&lt;99,2,0))))))))))))))))/100),IF(ISBLANK(B2),"",(IF(B2=0,8,IF(B2&lt;8,16,IF(B2&lt;16,20,IF(B2&lt;64,24,IF(B2&lt;76,20,IF(B2&lt;84,16,IF(B2&lt;88,12,IF(B2&lt;93,8,IF(B2&lt;97,4,IF(B2&lt;99,2,0)))))))))))/100))</f>
        <v/>
      </c>
      <c r="J3" s="6" t="str">
        <f>IF(A1="N=50",IF(ISBLANK(C2),"",(IF(C2=0,4,IF(C2&lt;4,8,IF(C2&lt;6,10,IF(C2&lt;8,12,IF(C2&lt;14,14,IF(C2&lt;22,16,IF(C2&lt;62,18,IF(C2&lt;72,16,IF(C2&lt;80,14,IF(C2&lt;84,12,IF(C2&lt;88,10,IF(C2&lt;92,8,IF(C2&lt;94,6,IF(C2&lt;97,4,IF(C2&lt;99,2,0))))))))))))))))/100),IF(ISBLANK(C2),"",(IF(C2=0,8,IF(C2&lt;8,16,IF(C2&lt;16,20,IF(C2&lt;64,24,IF(C2&lt;76,20,IF(C2&lt;84,16,IF(C2&lt;88,12,IF(C2&lt;93,8,IF(C2&lt;97,4,IF(C2&lt;99,2,0)))))))))))/100))</f>
        <v/>
      </c>
      <c r="K3" s="6" t="str">
        <f>IF(A1="N=50",IF(ISBLANK(D2),"",(IF(D2=0,4,IF(D2&lt;4,8,IF(D2&lt;6,10,IF(D2&lt;8,12,IF(D2&lt;14,14,IF(D2&lt;22,16,IF(D2&lt;62,18,IF(D2&lt;72,16,IF(D2&lt;80,14,IF(D2&lt;84,12,IF(D2&lt;88,10,IF(D2&lt;92,8,IF(D2&lt;94,6,IF(D2&lt;97,4,IF(D2&lt;99,2,0))))))))))))))))/100),IF(ISBLANK(D2),"",(IF(D2=0,8,IF(D2&lt;8,16,IF(D2&lt;16,20,IF(D2&lt;64,24,IF(D2&lt;76,20,IF(D2&lt;84,16,IF(D2&lt;88,12,IF(D2&lt;93,8,IF(D2&lt;97,4,IF(D2&lt;99,2,0)))))))))))/100))</f>
        <v/>
      </c>
      <c r="L3" s="6" t="str">
        <f>IF(A1="N=50",IF(ISBLANK(E2),"",(IF(E2=0,4,IF(E2&lt;4,8,IF(E2&lt;6,10,IF(E2&lt;8,12,IF(E2&lt;14,14,IF(E2&lt;22,16,IF(E2&lt;62,18,IF(E2&lt;72,16,IF(E2&lt;80,14,IF(E2&lt;84,12,IF(E2&lt;88,10,IF(E2&lt;92,8,IF(E2&lt;94,6,IF(E2&lt;97,4,IF(E2&lt;99,2,0))))))))))))))))/100),IF(ISBLANK(E2),"",(IF(E2=0,8,IF(E2&lt;8,16,IF(E2&lt;16,20,IF(E2&lt;64,24,IF(E2&lt;76,20,IF(E2&lt;84,16,IF(E2&lt;88,12,IF(E2&lt;93,8,IF(E2&lt;97,4,IF(E2&lt;99,2,0)))))))))))/100))</f>
        <v/>
      </c>
      <c r="M3" s="6" t="str">
        <f>IF(A1="N=50",IF(ISBLANK(F2),"",(IF(F2=0,4,IF(F2&lt;4,8,IF(F2&lt;6,10,IF(F2&lt;8,12,IF(F2&lt;14,14,IF(F2&lt;22,16,IF(F2&lt;62,18,IF(F2&lt;72,16,IF(F2&lt;80,14,IF(F2&lt;84,12,IF(F2&lt;88,10,IF(F2&lt;92,8,IF(F2&lt;94,6,IF(F2&lt;97,4,IF(F2&lt;99,2,0))))))))))))))))/100),IF(ISBLANK(F2),"",(IF(F2=0,8,IF(F2&lt;8,16,IF(F2&lt;16,20,IF(F2&lt;64,24,IF(F2&lt;76,20,IF(F2&lt;84,16,IF(F2&lt;88,12,IF(F2&lt;93,8,IF(F2&lt;97,4,IF(F2&lt;99,2,0)))))))))))/100))</f>
        <v/>
      </c>
    </row>
    <row r="4" spans="1:13" x14ac:dyDescent="0.25">
      <c r="A4" s="10" t="s">
        <v>14</v>
      </c>
      <c r="H4" t="s">
        <v>6</v>
      </c>
      <c r="I4" s="6" t="str">
        <f>IF(A1="N=50",IF(ISBLANK(B2),"",(IF(B2=100,4,IF(B2&gt;96,8,IF(B2&gt;94,10,IF(B2&gt;92,12,IF(B2&gt;86,14,IF(B2&gt;78,16,IF(B2&gt;38,18,IF(B2&gt;28,16,IF(B2&gt;20,14,IF(B2&gt;16,12,IF(B2&gt;12,10,IF(B2&gt;8,8,IF(B2&gt;6,6,IF(B2&gt;3,4,IF(B2&gt;1,2,0))))))))))))))))/100),IF(ISBLANK(B2),"",(IF(B2=100,8,IF(B2&gt;92,16,IF(B2&gt;84,20,IF(B2&gt;36,24,IF(B2&gt;24,20,IF(B2&gt;16,16,IF(B2&gt;12,12,IF(B2&gt;7,8,IF(B2&gt;5,6,IF(B2&gt;3,4,IF(B2&gt;1,2,0))))))))))))/100))</f>
        <v/>
      </c>
      <c r="J4" s="6" t="str">
        <f>IF(A1="N=50",IF(ISBLANK(C2),"",(IF(C2=100,4,IF(C2&gt;96,8,IF(C2&gt;94,10,IF(C2&gt;92,12,IF(C2&gt;86,14,IF(C2&gt;78,16,IF(C2&gt;38,18,IF(C2&gt;28,16,IF(C2&gt;20,14,IF(C2&gt;16,12,IF(C2&gt;12,10,IF(C2&gt;8,8,IF(C2&gt;6,6,IF(C2&gt;3,4,IF(C2&gt;1,2,0))))))))))))))))/100),IF(ISBLANK(C2),"",(IF(C2=100,8,IF(C2&gt;92,16,IF(C2&gt;84,20,IF(C2&gt;36,24,IF(C2&gt;24,20,IF(C2&gt;16,16,IF(C2&gt;12,12,IF(C2&gt;7,8,IF(C2&gt;5,6,IF(C2&gt;3,4,IF(C2&gt;1,2,0))))))))))))/100))</f>
        <v/>
      </c>
      <c r="K4" s="6" t="str">
        <f>IF(A1="N=50",IF(ISBLANK(D2),"",(IF(D2=100,4,IF(D2&gt;96,8,IF(D2&gt;94,10,IF(D2&gt;92,12,IF(D2&gt;86,14,IF(D2&gt;78,16,IF(D2&gt;38,18,IF(D2&gt;28,16,IF(D2&gt;20,14,IF(D2&gt;16,12,IF(D2&gt;12,10,IF(D2&gt;8,8,IF(D2&gt;6,6,IF(D2&gt;3,4,IF(D2&gt;1,2,0))))))))))))))))/100),IF(ISBLANK(D2),"",(IF(D2=100,8,IF(D2&gt;92,16,IF(D2&gt;84,20,IF(D2&gt;36,24,IF(D2&gt;24,20,IF(D2&gt;16,16,IF(D2&gt;12,12,IF(D2&gt;7,8,IF(D2&gt;5,6,IF(D2&gt;3,4,IF(D2&gt;1,2,0))))))))))))/100))</f>
        <v/>
      </c>
      <c r="L4" s="6" t="str">
        <f>IF(A1="N=50",IF(ISBLANK(E2),"",(IF(E2=100,4,IF(E2&gt;96,8,IF(E2&gt;94,10,IF(E2&gt;92,12,IF(E2&gt;86,14,IF(E2&gt;78,16,IF(E2&gt;38,18,IF(E2&gt;28,16,IF(E2&gt;20,14,IF(E2&gt;16,12,IF(E2&gt;12,10,IF(E2&gt;8,8,IF(E2&gt;6,6,IF(E2&gt;3,4,IF(E2&gt;1,2,0))))))))))))))))/100),IF(ISBLANK(E2),"",(IF(E2=100,8,IF(E2&gt;92,16,IF(E2&gt;84,20,IF(E2&gt;36,24,IF(E2&gt;24,20,IF(E2&gt;16,16,IF(E2&gt;12,12,IF(E2&gt;7,8,IF(E2&gt;5,6,IF(E2&gt;3,4,IF(E2&gt;1,2,0))))))))))))/100))</f>
        <v/>
      </c>
      <c r="M4" s="6" t="str">
        <f>IF(A1="N=50",IF(ISBLANK(F2),"",(IF(F2=100,4,IF(F2&gt;96,8,IF(F2&gt;94,10,IF(F2&gt;92,12,IF(F2&gt;86,14,IF(F2&gt;78,16,IF(F2&gt;38,18,IF(F2&gt;28,16,IF(F2&gt;20,14,IF(F2&gt;16,12,IF(F2&gt;12,10,IF(F2&gt;8,8,IF(F2&gt;6,6,IF(F2&gt;3,4,IF(F2&gt;1,2,0))))))))))))))))/100),IF(ISBLANK(F2),"",(IF(F2=100,8,IF(F2&gt;92,16,IF(F2&gt;84,20,IF(F2&gt;36,24,IF(F2&gt;24,20,IF(F2&gt;16,16,IF(F2&gt;12,12,IF(F2&gt;7,8,IF(F2&gt;5,6,IF(F2&gt;3,4,IF(F2&gt;1,2,0))))))))))))/100))</f>
        <v/>
      </c>
    </row>
    <row r="5" spans="1:13" x14ac:dyDescent="0.25">
      <c r="A5" s="10" t="s">
        <v>16</v>
      </c>
    </row>
    <row r="26" spans="1:13" ht="16.5" customHeight="1" x14ac:dyDescent="0.25">
      <c r="A26" s="12"/>
      <c r="B26" s="12"/>
      <c r="C26" s="12"/>
      <c r="D26" s="12"/>
      <c r="E26" s="12"/>
      <c r="F26" s="12"/>
      <c r="G26" s="4"/>
      <c r="H26" s="4"/>
      <c r="I26" s="4"/>
      <c r="J26" s="4"/>
      <c r="K26" s="4"/>
      <c r="L26" s="4"/>
      <c r="M26" s="4"/>
    </row>
  </sheetData>
  <sheetProtection sheet="1" selectLockedCells="1"/>
  <mergeCells count="1">
    <mergeCell ref="A26:F26"/>
  </mergeCells>
  <phoneticPr fontId="1" type="noConversion"/>
  <dataValidations count="6"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F2" xr:uid="{7D67CFBB-C84C-4EAF-814F-1C7C4E8BEA1C}">
      <formula1>AND(F2&gt;-1,F2&lt;101,IF(A1="N=50",MOD(F2,2)=0,MOD(F2,4)=0))</formula1>
    </dataValidation>
    <dataValidation type="list" allowBlank="1" showInputMessage="1" showErrorMessage="1" sqref="A1" xr:uid="{F12E86F3-485C-4967-8F72-5E7113A40D69}">
      <formula1>$A$4:$A$5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B2" xr:uid="{A9DD253E-0388-4C1C-A3FE-2B151F41CB72}">
      <formula1>AND(B2&gt;-1,B2&lt;101,IF(A1="N=50",MOD(B2,2)=0,MOD(B2,4)=0))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C2" xr:uid="{2F1284D6-46C5-4D96-B005-44CB9ABFEDD0}">
      <formula1>AND(C2&gt;-1,C2&lt;101,IF(A1="N=50",MOD(C2,2)=0,MOD(C2,4)=0))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D2" xr:uid="{046500EB-A059-43A8-B90A-0A8763976677}">
      <formula1>AND(D2&gt;-1,D2&lt;101,IF(A1="N=50",MOD(D2,2)=0,MOD(D2,4)=0))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E2" xr:uid="{7AB97151-628C-4C4C-8590-8F53C93DF90D}">
      <formula1>AND(E2&gt;-1,E2&lt;101,IF(A1="N=50",MOD(E2,2)=0,MOD(E2,4)=0))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EB00-5AB8-4257-A652-40BD2BF1DA04}">
  <sheetPr codeName="工作表5"/>
  <dimension ref="A1:O26"/>
  <sheetViews>
    <sheetView zoomScaleNormal="100" workbookViewId="0">
      <selection activeCell="B2" sqref="B2"/>
    </sheetView>
  </sheetViews>
  <sheetFormatPr defaultRowHeight="16.5" x14ac:dyDescent="0.25"/>
  <cols>
    <col min="2" max="7" width="10.625" customWidth="1"/>
    <col min="8" max="8" width="2.5" customWidth="1"/>
    <col min="9" max="9" width="20.5" customWidth="1"/>
    <col min="15" max="15" width="9" customWidth="1"/>
  </cols>
  <sheetData>
    <row r="1" spans="1:15" x14ac:dyDescent="0.25">
      <c r="A1" s="11" t="s">
        <v>15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7</v>
      </c>
      <c r="G1" s="3" t="s">
        <v>8</v>
      </c>
      <c r="I1" s="5" t="s">
        <v>17</v>
      </c>
      <c r="J1" s="7" t="str">
        <f t="shared" ref="J1:O1" si="0">IF(ISBLANK(B1),"",B1)</f>
        <v>情境一</v>
      </c>
      <c r="K1" s="7" t="str">
        <f t="shared" si="0"/>
        <v>情境二</v>
      </c>
      <c r="L1" s="7" t="str">
        <f t="shared" si="0"/>
        <v>情境三</v>
      </c>
      <c r="M1" s="7" t="str">
        <f t="shared" si="0"/>
        <v>情境四</v>
      </c>
      <c r="N1" s="7" t="str">
        <f t="shared" si="0"/>
        <v>情境五</v>
      </c>
      <c r="O1" s="7" t="str">
        <f t="shared" si="0"/>
        <v>情境六</v>
      </c>
    </row>
    <row r="2" spans="1:15" x14ac:dyDescent="0.25">
      <c r="A2" s="9" t="s">
        <v>13</v>
      </c>
      <c r="B2" s="1"/>
      <c r="C2" s="1"/>
      <c r="D2" s="1"/>
      <c r="E2" s="1"/>
      <c r="F2" s="1"/>
      <c r="G2" s="1"/>
      <c r="I2" t="s">
        <v>4</v>
      </c>
      <c r="J2" s="6" t="str">
        <f t="shared" ref="J2:O2" si="1">IF(ISBLANK(B2),"",B2/100)</f>
        <v/>
      </c>
      <c r="K2" s="6" t="str">
        <f t="shared" si="1"/>
        <v/>
      </c>
      <c r="L2" s="6" t="str">
        <f t="shared" si="1"/>
        <v/>
      </c>
      <c r="M2" s="6" t="str">
        <f t="shared" si="1"/>
        <v/>
      </c>
      <c r="N2" s="6" t="str">
        <f t="shared" si="1"/>
        <v/>
      </c>
      <c r="O2" s="6" t="str">
        <f t="shared" si="1"/>
        <v/>
      </c>
    </row>
    <row r="3" spans="1:15" x14ac:dyDescent="0.25">
      <c r="I3" t="s">
        <v>5</v>
      </c>
      <c r="J3" s="6" t="str">
        <f>IF(A1="N=50",IF(ISBLANK(B2),"",(IF(B2=0,4,IF(B2&lt;4,8,IF(B2&lt;6,10,IF(B2&lt;8,12,IF(B2&lt;14,14,IF(B2&lt;22,16,IF(B2&lt;62,18,IF(B2&lt;72,16,IF(B2&lt;80,14,IF(B2&lt;84,12,IF(B2&lt;88,10,IF(B2&lt;92,8,IF(B2&lt;94,6,IF(B2&lt;97,4,IF(B2&lt;99,2,0))))))))))))))))/100),IF(ISBLANK(B2),"",(IF(B2=0,8,IF(B2&lt;8,16,IF(B2&lt;16,20,IF(B2&lt;64,24,IF(B2&lt;76,20,IF(B2&lt;84,16,IF(B2&lt;88,12,IF(B2&lt;93,8,IF(B2&lt;97,4,IF(B2&lt;99,2,0)))))))))))/100))</f>
        <v/>
      </c>
      <c r="K3" s="6" t="str">
        <f>IF(A1="N=50",IF(ISBLANK(C2),"",(IF(C2=0,4,IF(C2&lt;4,8,IF(C2&lt;6,10,IF(C2&lt;8,12,IF(C2&lt;14,14,IF(C2&lt;22,16,IF(C2&lt;62,18,IF(C2&lt;72,16,IF(C2&lt;80,14,IF(C2&lt;84,12,IF(C2&lt;88,10,IF(C2&lt;92,8,IF(C2&lt;94,6,IF(C2&lt;97,4,IF(C2&lt;99,2,0))))))))))))))))/100),IF(ISBLANK(C2),"",(IF(C2=0,8,IF(C2&lt;8,16,IF(C2&lt;16,20,IF(C2&lt;64,24,IF(C2&lt;76,20,IF(C2&lt;84,16,IF(C2&lt;88,12,IF(C2&lt;93,8,IF(C2&lt;97,4,IF(C2&lt;99,2,0)))))))))))/100))</f>
        <v/>
      </c>
      <c r="L3" s="6" t="str">
        <f>IF(A1="N=50",IF(ISBLANK(D2),"",(IF(D2=0,4,IF(D2&lt;4,8,IF(D2&lt;6,10,IF(D2&lt;8,12,IF(D2&lt;14,14,IF(D2&lt;22,16,IF(D2&lt;62,18,IF(D2&lt;72,16,IF(D2&lt;80,14,IF(D2&lt;84,12,IF(D2&lt;88,10,IF(D2&lt;92,8,IF(D2&lt;94,6,IF(D2&lt;97,4,IF(D2&lt;99,2,0))))))))))))))))/100),IF(ISBLANK(D2),"",(IF(D2=0,8,IF(D2&lt;8,16,IF(D2&lt;16,20,IF(D2&lt;64,24,IF(D2&lt;76,20,IF(D2&lt;84,16,IF(D2&lt;88,12,IF(D2&lt;93,8,IF(D2&lt;97,4,IF(D2&lt;99,2,0)))))))))))/100))</f>
        <v/>
      </c>
      <c r="M3" s="6" t="str">
        <f>IF(A1="N=50",IF(ISBLANK(E2),"",(IF(E2=0,4,IF(E2&lt;4,8,IF(E2&lt;6,10,IF(E2&lt;8,12,IF(E2&lt;14,14,IF(E2&lt;22,16,IF(E2&lt;62,18,IF(E2&lt;72,16,IF(E2&lt;80,14,IF(E2&lt;84,12,IF(E2&lt;88,10,IF(E2&lt;92,8,IF(E2&lt;94,6,IF(E2&lt;97,4,IF(E2&lt;99,2,0))))))))))))))))/100),IF(ISBLANK(E2),"",(IF(E2=0,8,IF(E2&lt;8,16,IF(E2&lt;16,20,IF(E2&lt;64,24,IF(E2&lt;76,20,IF(E2&lt;84,16,IF(E2&lt;88,12,IF(E2&lt;93,8,IF(E2&lt;97,4,IF(E2&lt;99,2,0)))))))))))/100))</f>
        <v/>
      </c>
      <c r="N3" s="6" t="str">
        <f>IF(A1="N=50",IF(ISBLANK(F2),"",(IF(F2=0,4,IF(F2&lt;4,8,IF(F2&lt;6,10,IF(F2&lt;8,12,IF(F2&lt;14,14,IF(F2&lt;22,16,IF(F2&lt;62,18,IF(F2&lt;72,16,IF(F2&lt;80,14,IF(F2&lt;84,12,IF(F2&lt;88,10,IF(F2&lt;92,8,IF(F2&lt;94,6,IF(F2&lt;97,4,IF(F2&lt;99,2,0))))))))))))))))/100),IF(ISBLANK(F2),"",(IF(F2=0,8,IF(F2&lt;8,16,IF(F2&lt;16,20,IF(F2&lt;64,24,IF(F2&lt;76,20,IF(F2&lt;84,16,IF(F2&lt;88,12,IF(F2&lt;93,8,IF(F2&lt;97,4,IF(F2&lt;99,2,0)))))))))))/100))</f>
        <v/>
      </c>
      <c r="O3" s="6" t="str">
        <f>IF(A1="N=50",IF(ISBLANK(G2),"",(IF(G2=0,4,IF(G2&lt;4,8,IF(G2&lt;6,10,IF(G2&lt;8,12,IF(G2&lt;14,14,IF(G2&lt;22,16,IF(G2&lt;62,18,IF(G2&lt;72,16,IF(G2&lt;80,14,IF(G2&lt;84,12,IF(G2&lt;88,10,IF(G2&lt;92,8,IF(G2&lt;94,6,IF(G2&lt;97,4,IF(G2&lt;99,2,0))))))))))))))))/100),IF(ISBLANK(G2),"",(IF(G2=0,8,IF(G2&lt;8,16,IF(G2&lt;16,20,IF(G2&lt;64,24,IF(G2&lt;76,20,IF(G2&lt;84,16,IF(G2&lt;88,12,IF(G2&lt;93,8,IF(G2&lt;97,4,IF(G2&lt;99,2,0)))))))))))/100))</f>
        <v/>
      </c>
    </row>
    <row r="4" spans="1:15" x14ac:dyDescent="0.25">
      <c r="A4" s="10" t="s">
        <v>14</v>
      </c>
      <c r="I4" t="s">
        <v>6</v>
      </c>
      <c r="J4" s="6" t="str">
        <f>IF(A1="N=50",IF(ISBLANK(B2),"",(IF(B2=100,4,IF(B2&gt;96,8,IF(B2&gt;94,10,IF(B2&gt;92,12,IF(B2&gt;86,14,IF(B2&gt;78,16,IF(B2&gt;38,18,IF(B2&gt;28,16,IF(B2&gt;20,14,IF(B2&gt;16,12,IF(B2&gt;12,10,IF(B2&gt;8,8,IF(B2&gt;6,6,IF(B2&gt;3,4,IF(B2&gt;1,2,0))))))))))))))))/100),IF(ISBLANK(B2),"",(IF(B2=100,8,IF(B2&gt;92,16,IF(B2&gt;84,20,IF(B2&gt;36,24,IF(B2&gt;24,20,IF(B2&gt;16,16,IF(B2&gt;12,12,IF(B2&gt;7,8,IF(B2&gt;5,6,IF(B2&gt;3,4,IF(B2&gt;1,2,0))))))))))))/100))</f>
        <v/>
      </c>
      <c r="K4" s="6" t="str">
        <f>IF(A1="N=50",IF(ISBLANK(C2),"",(IF(C2=100,4,IF(C2&gt;96,8,IF(C2&gt;94,10,IF(C2&gt;92,12,IF(C2&gt;86,14,IF(C2&gt;78,16,IF(C2&gt;38,18,IF(C2&gt;28,16,IF(C2&gt;20,14,IF(C2&gt;16,12,IF(C2&gt;12,10,IF(C2&gt;8,8,IF(C2&gt;6,6,IF(C2&gt;3,4,IF(C2&gt;1,2,0))))))))))))))))/100),IF(ISBLANK(C2),"",(IF(C2=100,8,IF(C2&gt;92,16,IF(C2&gt;84,20,IF(C2&gt;36,24,IF(C2&gt;24,20,IF(C2&gt;16,16,IF(C2&gt;12,12,IF(C2&gt;7,8,IF(C2&gt;5,6,IF(C2&gt;3,4,IF(C2&gt;1,2,0))))))))))))/100))</f>
        <v/>
      </c>
      <c r="L4" s="6" t="str">
        <f>IF(A1="N=50",IF(ISBLANK(D2),"",(IF(D2=100,4,IF(D2&gt;96,8,IF(D2&gt;94,10,IF(D2&gt;92,12,IF(D2&gt;86,14,IF(D2&gt;78,16,IF(D2&gt;38,18,IF(D2&gt;28,16,IF(D2&gt;20,14,IF(D2&gt;16,12,IF(D2&gt;12,10,IF(D2&gt;8,8,IF(D2&gt;6,6,IF(D2&gt;3,4,IF(D2&gt;1,2,0))))))))))))))))/100),IF(ISBLANK(D2),"",(IF(D2=100,8,IF(D2&gt;92,16,IF(D2&gt;84,20,IF(D2&gt;36,24,IF(D2&gt;24,20,IF(D2&gt;16,16,IF(D2&gt;12,12,IF(D2&gt;7,8,IF(D2&gt;5,6,IF(D2&gt;3,4,IF(D2&gt;1,2,0))))))))))))/100))</f>
        <v/>
      </c>
      <c r="M4" s="6" t="str">
        <f>IF(A1="N=50",IF(ISBLANK(E2),"",(IF(E2=100,4,IF(E2&gt;96,8,IF(E2&gt;94,10,IF(E2&gt;92,12,IF(E2&gt;86,14,IF(E2&gt;78,16,IF(E2&gt;38,18,IF(E2&gt;28,16,IF(E2&gt;20,14,IF(E2&gt;16,12,IF(E2&gt;12,10,IF(E2&gt;8,8,IF(E2&gt;6,6,IF(E2&gt;3,4,IF(E2&gt;1,2,0))))))))))))))))/100),IF(ISBLANK(E2),"",(IF(E2=100,8,IF(E2&gt;92,16,IF(E2&gt;84,20,IF(E2&gt;36,24,IF(E2&gt;24,20,IF(E2&gt;16,16,IF(E2&gt;12,12,IF(E2&gt;7,8,IF(E2&gt;5,6,IF(E2&gt;3,4,IF(E2&gt;1,2,0))))))))))))/100))</f>
        <v/>
      </c>
      <c r="N4" s="6" t="str">
        <f>IF(A1="N=50",IF(ISBLANK(F2),"",(IF(F2=100,4,IF(F2&gt;96,8,IF(F2&gt;94,10,IF(F2&gt;92,12,IF(F2&gt;86,14,IF(F2&gt;78,16,IF(F2&gt;38,18,IF(F2&gt;28,16,IF(F2&gt;20,14,IF(F2&gt;16,12,IF(F2&gt;12,10,IF(F2&gt;8,8,IF(F2&gt;6,6,IF(F2&gt;3,4,IF(F2&gt;1,2,0))))))))))))))))/100),IF(ISBLANK(F2),"",(IF(F2=100,8,IF(F2&gt;92,16,IF(F2&gt;84,20,IF(F2&gt;36,24,IF(F2&gt;24,20,IF(F2&gt;16,16,IF(F2&gt;12,12,IF(F2&gt;7,8,IF(F2&gt;5,6,IF(F2&gt;3,4,IF(F2&gt;1,2,0))))))))))))/100))</f>
        <v/>
      </c>
      <c r="O4" s="6" t="str">
        <f>IF(A1="N=50",IF(ISBLANK(G2),"",(IF(G2=100,4,IF(G2&gt;96,8,IF(G2&gt;94,10,IF(G2&gt;92,12,IF(G2&gt;86,14,IF(G2&gt;78,16,IF(G2&gt;38,18,IF(G2&gt;28,16,IF(G2&gt;20,14,IF(G2&gt;16,12,IF(G2&gt;12,10,IF(G2&gt;8,8,IF(G2&gt;6,6,IF(G2&gt;3,4,IF(G2&gt;1,2,0))))))))))))))))/100),IF(ISBLANK(G2),"",(IF(G2=100,8,IF(G2&gt;92,16,IF(G2&gt;84,20,IF(G2&gt;36,24,IF(G2&gt;24,20,IF(G2&gt;16,16,IF(G2&gt;12,12,IF(G2&gt;7,8,IF(G2&gt;5,6,IF(G2&gt;3,4,IF(G2&gt;1,2,0))))))))))))/100))</f>
        <v/>
      </c>
    </row>
    <row r="5" spans="1:15" x14ac:dyDescent="0.25">
      <c r="A5" s="10" t="s">
        <v>16</v>
      </c>
    </row>
    <row r="26" spans="1:15" ht="16.5" customHeight="1" x14ac:dyDescent="0.25">
      <c r="A26" s="12"/>
      <c r="B26" s="12"/>
      <c r="C26" s="12"/>
      <c r="D26" s="12"/>
      <c r="E26" s="12"/>
      <c r="F26" s="12"/>
      <c r="G26" s="12"/>
      <c r="H26" s="8"/>
      <c r="I26" s="8"/>
      <c r="J26" s="8"/>
      <c r="K26" s="8"/>
      <c r="L26" s="8"/>
      <c r="M26" s="8"/>
      <c r="N26" s="8"/>
      <c r="O26" s="8"/>
    </row>
  </sheetData>
  <sheetProtection sheet="1" selectLockedCells="1"/>
  <mergeCells count="1">
    <mergeCell ref="A26:G26"/>
  </mergeCells>
  <phoneticPr fontId="1" type="noConversion"/>
  <dataValidations count="7"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G2" xr:uid="{348FF972-8DBD-442F-8B8D-F27ECC69F01A}">
      <formula1>AND(G2&gt;-1,G2&lt;101,IF(A1="N=50",MOD(G2,2)=0,MOD(G2,4)=0))</formula1>
    </dataValidation>
    <dataValidation type="list" allowBlank="1" showInputMessage="1" showErrorMessage="1" sqref="A1" xr:uid="{A623DD97-D897-443D-9648-7CC89071E652}">
      <formula1>$A$4:$A$5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B2" xr:uid="{DA30769E-C33C-4082-8B30-FFEB4E22AD5A}">
      <formula1>AND(B2&gt;-1,B2&lt;101,IF(A1="N=50",MOD(B2,2)=0,MOD(B2,4)=0))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C2" xr:uid="{000E0F43-D733-4B0E-9EE7-C90A83CFDF68}">
      <formula1>AND(C2&gt;-1,C2&lt;101,IF(A1="N=50",MOD(C2,2)=0,MOD(C2,4)=0))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D2" xr:uid="{647E7D7B-0688-48C9-B2F5-4EFCB82F9AB6}">
      <formula1>AND(D2&gt;-1,D2&lt;101,IF(A1="N=50",MOD(D2,2)=0,MOD(D2,4)=0))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E2" xr:uid="{41817F91-7F8C-468C-B0FE-989C5A41F7E3}">
      <formula1>AND(E2&gt;-1,E2&lt;101,IF(A1="N=50",MOD(E2,2)=0,MOD(E2,4)=0))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F2" xr:uid="{2FF8C6FC-99AE-4377-BFC5-3026410EF421}">
      <formula1>AND(F2&gt;-1,F2&lt;101,IF(A1="N=50",MOD(F2,2)=0,MOD(F2,4)=0))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54982-61CC-4194-82A7-0AED9DE54654}">
  <sheetPr codeName="工作表6"/>
  <dimension ref="A1:S26"/>
  <sheetViews>
    <sheetView zoomScaleNormal="100" workbookViewId="0">
      <selection activeCell="B2" sqref="B2"/>
    </sheetView>
  </sheetViews>
  <sheetFormatPr defaultRowHeight="16.5" x14ac:dyDescent="0.25"/>
  <cols>
    <col min="2" max="9" width="10.625" customWidth="1"/>
    <col min="10" max="10" width="2.5" customWidth="1"/>
    <col min="11" max="11" width="20.5" customWidth="1"/>
    <col min="19" max="19" width="9" customWidth="1"/>
  </cols>
  <sheetData>
    <row r="1" spans="1:19" x14ac:dyDescent="0.25">
      <c r="A1" s="11" t="s">
        <v>15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7</v>
      </c>
      <c r="G1" s="3" t="s">
        <v>8</v>
      </c>
      <c r="H1" s="3" t="s">
        <v>9</v>
      </c>
      <c r="I1" s="3" t="s">
        <v>10</v>
      </c>
      <c r="K1" s="5" t="s">
        <v>17</v>
      </c>
      <c r="L1" s="7" t="str">
        <f t="shared" ref="L1:S1" si="0">IF(ISBLANK(B1),"",B1)</f>
        <v>情境一</v>
      </c>
      <c r="M1" s="7" t="str">
        <f t="shared" si="0"/>
        <v>情境二</v>
      </c>
      <c r="N1" s="7" t="str">
        <f t="shared" si="0"/>
        <v>情境三</v>
      </c>
      <c r="O1" s="7" t="str">
        <f t="shared" si="0"/>
        <v>情境四</v>
      </c>
      <c r="P1" s="7" t="str">
        <f t="shared" si="0"/>
        <v>情境五</v>
      </c>
      <c r="Q1" s="7" t="str">
        <f t="shared" si="0"/>
        <v>情境六</v>
      </c>
      <c r="R1" s="7" t="str">
        <f t="shared" si="0"/>
        <v>情境七</v>
      </c>
      <c r="S1" s="7" t="str">
        <f t="shared" si="0"/>
        <v>情境八</v>
      </c>
    </row>
    <row r="2" spans="1:19" x14ac:dyDescent="0.25">
      <c r="A2" s="9" t="s">
        <v>13</v>
      </c>
      <c r="B2" s="1"/>
      <c r="C2" s="1"/>
      <c r="D2" s="1"/>
      <c r="E2" s="1"/>
      <c r="F2" s="1"/>
      <c r="G2" s="1"/>
      <c r="H2" s="1"/>
      <c r="I2" s="1"/>
      <c r="K2" t="s">
        <v>4</v>
      </c>
      <c r="L2" s="6" t="str">
        <f t="shared" ref="L2:S2" si="1">IF(ISBLANK(B2),"",B2/100)</f>
        <v/>
      </c>
      <c r="M2" s="6" t="str">
        <f t="shared" si="1"/>
        <v/>
      </c>
      <c r="N2" s="6" t="str">
        <f t="shared" si="1"/>
        <v/>
      </c>
      <c r="O2" s="6" t="str">
        <f t="shared" si="1"/>
        <v/>
      </c>
      <c r="P2" s="6" t="str">
        <f t="shared" si="1"/>
        <v/>
      </c>
      <c r="Q2" s="6" t="str">
        <f t="shared" si="1"/>
        <v/>
      </c>
      <c r="R2" s="6" t="str">
        <f t="shared" si="1"/>
        <v/>
      </c>
      <c r="S2" s="6" t="str">
        <f t="shared" si="1"/>
        <v/>
      </c>
    </row>
    <row r="3" spans="1:19" x14ac:dyDescent="0.25">
      <c r="K3" t="s">
        <v>5</v>
      </c>
      <c r="L3" s="6" t="str">
        <f>IF(A1="N=50",IF(ISBLANK(B2),"",(IF(B2=0,4,IF(B2&lt;4,8,IF(B2&lt;6,10,IF(B2&lt;8,12,IF(B2&lt;14,14,IF(B2&lt;22,16,IF(B2&lt;62,18,IF(B2&lt;72,16,IF(B2&lt;80,14,IF(B2&lt;84,12,IF(B2&lt;88,10,IF(B2&lt;92,8,IF(B2&lt;94,6,IF(B2&lt;97,4,IF(B2&lt;99,2,0))))))))))))))))/100),IF(ISBLANK(B2),"",(IF(B2=0,8,IF(B2&lt;8,16,IF(B2&lt;16,20,IF(B2&lt;64,24,IF(B2&lt;76,20,IF(B2&lt;84,16,IF(B2&lt;88,12,IF(B2&lt;93,8,IF(B2&lt;97,4,IF(B2&lt;99,2,0)))))))))))/100))</f>
        <v/>
      </c>
      <c r="M3" s="6" t="str">
        <f>IF(A1="N=50",IF(ISBLANK(C2),"",(IF(C2=0,4,IF(C2&lt;4,8,IF(C2&lt;6,10,IF(C2&lt;8,12,IF(C2&lt;14,14,IF(C2&lt;22,16,IF(C2&lt;62,18,IF(C2&lt;72,16,IF(C2&lt;80,14,IF(C2&lt;84,12,IF(C2&lt;88,10,IF(C2&lt;92,8,IF(C2&lt;94,6,IF(C2&lt;97,4,IF(C2&lt;99,2,0))))))))))))))))/100),IF(ISBLANK(C2),"",(IF(C2=0,8,IF(C2&lt;8,16,IF(C2&lt;16,20,IF(C2&lt;64,24,IF(C2&lt;76,20,IF(C2&lt;84,16,IF(C2&lt;88,12,IF(C2&lt;93,8,IF(C2&lt;97,4,IF(C2&lt;99,2,0)))))))))))/100))</f>
        <v/>
      </c>
      <c r="N3" s="6" t="str">
        <f>IF(A1="N=50",IF(ISBLANK(D2),"",(IF(D2=0,4,IF(D2&lt;4,8,IF(D2&lt;6,10,IF(D2&lt;8,12,IF(D2&lt;14,14,IF(D2&lt;22,16,IF(D2&lt;62,18,IF(D2&lt;72,16,IF(D2&lt;80,14,IF(D2&lt;84,12,IF(D2&lt;88,10,IF(D2&lt;92,8,IF(D2&lt;94,6,IF(D2&lt;97,4,IF(D2&lt;99,2,0))))))))))))))))/100),IF(ISBLANK(D2),"",(IF(D2=0,8,IF(D2&lt;8,16,IF(D2&lt;16,20,IF(D2&lt;64,24,IF(D2&lt;76,20,IF(D2&lt;84,16,IF(D2&lt;88,12,IF(D2&lt;93,8,IF(D2&lt;97,4,IF(D2&lt;99,2,0)))))))))))/100))</f>
        <v/>
      </c>
      <c r="O3" s="6" t="str">
        <f>IF(A1="N=50",IF(ISBLANK(E2),"",(IF(E2=0,4,IF(E2&lt;4,8,IF(E2&lt;6,10,IF(E2&lt;8,12,IF(E2&lt;14,14,IF(E2&lt;22,16,IF(E2&lt;62,18,IF(E2&lt;72,16,IF(E2&lt;80,14,IF(E2&lt;84,12,IF(E2&lt;88,10,IF(E2&lt;92,8,IF(E2&lt;94,6,IF(E2&lt;97,4,IF(E2&lt;99,2,0))))))))))))))))/100),IF(ISBLANK(E2),"",(IF(E2=0,8,IF(E2&lt;8,16,IF(E2&lt;16,20,IF(E2&lt;64,24,IF(E2&lt;76,20,IF(E2&lt;84,16,IF(E2&lt;88,12,IF(E2&lt;93,8,IF(E2&lt;97,4,IF(E2&lt;99,2,0)))))))))))/100))</f>
        <v/>
      </c>
      <c r="P3" s="6" t="str">
        <f>IF(A1="N=50",IF(ISBLANK(F2),"",(IF(F2=0,4,IF(F2&lt;4,8,IF(F2&lt;6,10,IF(F2&lt;8,12,IF(F2&lt;14,14,IF(F2&lt;22,16,IF(F2&lt;62,18,IF(F2&lt;72,16,IF(F2&lt;80,14,IF(F2&lt;84,12,IF(F2&lt;88,10,IF(F2&lt;92,8,IF(F2&lt;94,6,IF(F2&lt;97,4,IF(F2&lt;99,2,0))))))))))))))))/100),IF(ISBLANK(F2),"",(IF(F2=0,8,IF(F2&lt;8,16,IF(F2&lt;16,20,IF(F2&lt;64,24,IF(F2&lt;76,20,IF(F2&lt;84,16,IF(F2&lt;88,12,IF(F2&lt;93,8,IF(F2&lt;97,4,IF(F2&lt;99,2,0)))))))))))/100))</f>
        <v/>
      </c>
      <c r="Q3" s="6" t="str">
        <f>IF(A1="N=50",IF(ISBLANK(G2),"",(IF(G2=0,4,IF(G2&lt;4,8,IF(G2&lt;6,10,IF(G2&lt;8,12,IF(G2&lt;14,14,IF(G2&lt;22,16,IF(G2&lt;62,18,IF(G2&lt;72,16,IF(G2&lt;80,14,IF(G2&lt;84,12,IF(G2&lt;88,10,IF(G2&lt;92,8,IF(G2&lt;94,6,IF(G2&lt;97,4,IF(G2&lt;99,2,0))))))))))))))))/100),IF(ISBLANK(G2),"",(IF(G2=0,8,IF(G2&lt;8,16,IF(G2&lt;16,20,IF(G2&lt;64,24,IF(G2&lt;76,20,IF(G2&lt;84,16,IF(G2&lt;88,12,IF(G2&lt;93,8,IF(G2&lt;97,4,IF(G2&lt;99,2,0)))))))))))/100))</f>
        <v/>
      </c>
      <c r="R3" s="6" t="str">
        <f>IF(A1="N=50",IF(ISBLANK(H2),"",(IF(H2=0,4,IF(H2&lt;4,8,IF(H2&lt;6,10,IF(H2&lt;8,12,IF(H2&lt;14,14,IF(H2&lt;22,16,IF(H2&lt;62,18,IF(H2&lt;72,16,IF(H2&lt;80,14,IF(H2&lt;84,12,IF(H2&lt;88,10,IF(H2&lt;92,8,IF(H2&lt;94,6,IF(H2&lt;97,4,IF(H2&lt;99,2,0))))))))))))))))/100),IF(ISBLANK(H2),"",(IF(H2=0,8,IF(H2&lt;8,16,IF(H2&lt;16,20,IF(H2&lt;64,24,IF(H2&lt;76,20,IF(H2&lt;84,16,IF(H2&lt;88,12,IF(H2&lt;93,8,IF(H2&lt;97,4,IF(H2&lt;99,2,0)))))))))))/100))</f>
        <v/>
      </c>
      <c r="S3" s="6" t="str">
        <f>IF(A1="N=50",IF(ISBLANK(I2),"",(IF(I2=0,4,IF(I2&lt;4,8,IF(I2&lt;6,10,IF(I2&lt;8,12,IF(I2&lt;14,14,IF(I2&lt;22,16,IF(I2&lt;62,18,IF(I2&lt;72,16,IF(I2&lt;80,14,IF(I2&lt;84,12,IF(I2&lt;88,10,IF(I2&lt;92,8,IF(I2&lt;94,6,IF(I2&lt;97,4,IF(I2&lt;99,2,0))))))))))))))))/100),IF(ISBLANK(I2),"",(IF(I2=0,8,IF(I2&lt;8,16,IF(I2&lt;16,20,IF(I2&lt;64,24,IF(I2&lt;76,20,IF(I2&lt;84,16,IF(I2&lt;88,12,IF(I2&lt;93,8,IF(I2&lt;97,4,IF(I2&lt;99,2,0)))))))))))/100))</f>
        <v/>
      </c>
    </row>
    <row r="4" spans="1:19" x14ac:dyDescent="0.25">
      <c r="A4" s="10" t="s">
        <v>14</v>
      </c>
      <c r="K4" t="s">
        <v>6</v>
      </c>
      <c r="L4" s="6" t="str">
        <f>IF(A1="N=50",IF(ISBLANK(B2),"",(IF(B2=100,4,IF(B2&gt;96,8,IF(B2&gt;94,10,IF(B2&gt;92,12,IF(B2&gt;86,14,IF(B2&gt;78,16,IF(B2&gt;38,18,IF(B2&gt;28,16,IF(B2&gt;20,14,IF(B2&gt;16,12,IF(B2&gt;12,10,IF(B2&gt;8,8,IF(B2&gt;6,6,IF(B2&gt;3,4,IF(B2&gt;1,2,0))))))))))))))))/100),IF(ISBLANK(B2),"",(IF(B2=100,8,IF(B2&gt;92,16,IF(B2&gt;84,20,IF(B2&gt;36,24,IF(B2&gt;24,20,IF(B2&gt;16,16,IF(B2&gt;12,12,IF(B2&gt;7,8,IF(B2&gt;5,6,IF(B2&gt;3,4,IF(B2&gt;1,2,0))))))))))))/100))</f>
        <v/>
      </c>
      <c r="M4" s="6" t="str">
        <f>IF(A1="N=50",IF(ISBLANK(C2),"",(IF(C2=100,4,IF(C2&gt;96,8,IF(C2&gt;94,10,IF(C2&gt;92,12,IF(C2&gt;86,14,IF(C2&gt;78,16,IF(C2&gt;38,18,IF(C2&gt;28,16,IF(C2&gt;20,14,IF(C2&gt;16,12,IF(C2&gt;12,10,IF(C2&gt;8,8,IF(C2&gt;6,6,IF(C2&gt;3,4,IF(C2&gt;1,2,0))))))))))))))))/100),IF(ISBLANK(C2),"",(IF(C2=100,8,IF(C2&gt;92,16,IF(C2&gt;84,20,IF(C2&gt;36,24,IF(C2&gt;24,20,IF(C2&gt;16,16,IF(C2&gt;12,12,IF(C2&gt;7,8,IF(C2&gt;5,6,IF(C2&gt;3,4,IF(C2&gt;1,2,0))))))))))))/100))</f>
        <v/>
      </c>
      <c r="N4" s="6" t="str">
        <f>IF(A1="N=50",IF(ISBLANK(D2),"",(IF(D2=100,4,IF(D2&gt;96,8,IF(D2&gt;94,10,IF(D2&gt;92,12,IF(D2&gt;86,14,IF(D2&gt;78,16,IF(D2&gt;38,18,IF(D2&gt;28,16,IF(D2&gt;20,14,IF(D2&gt;16,12,IF(D2&gt;12,10,IF(D2&gt;8,8,IF(D2&gt;6,6,IF(D2&gt;3,4,IF(D2&gt;1,2,0))))))))))))))))/100),IF(ISBLANK(D2),"",(IF(D2=100,8,IF(D2&gt;92,16,IF(D2&gt;84,20,IF(D2&gt;36,24,IF(D2&gt;24,20,IF(D2&gt;16,16,IF(D2&gt;12,12,IF(D2&gt;7,8,IF(D2&gt;5,6,IF(D2&gt;3,4,IF(D2&gt;1,2,0))))))))))))/100))</f>
        <v/>
      </c>
      <c r="O4" s="6" t="str">
        <f>IF(A1="N=50",IF(ISBLANK(E2),"",(IF(E2=100,4,IF(E2&gt;96,8,IF(E2&gt;94,10,IF(E2&gt;92,12,IF(E2&gt;86,14,IF(E2&gt;78,16,IF(E2&gt;38,18,IF(E2&gt;28,16,IF(E2&gt;20,14,IF(E2&gt;16,12,IF(E2&gt;12,10,IF(E2&gt;8,8,IF(E2&gt;6,6,IF(E2&gt;3,4,IF(E2&gt;1,2,0))))))))))))))))/100),IF(ISBLANK(E2),"",(IF(E2=100,8,IF(E2&gt;92,16,IF(E2&gt;84,20,IF(E2&gt;36,24,IF(E2&gt;24,20,IF(E2&gt;16,16,IF(E2&gt;12,12,IF(E2&gt;7,8,IF(E2&gt;5,6,IF(E2&gt;3,4,IF(E2&gt;1,2,0))))))))))))/100))</f>
        <v/>
      </c>
      <c r="P4" s="6" t="str">
        <f>IF(A1="N=50",IF(ISBLANK(F2),"",(IF(F2=100,4,IF(F2&gt;96,8,IF(F2&gt;94,10,IF(F2&gt;92,12,IF(F2&gt;86,14,IF(F2&gt;78,16,IF(F2&gt;38,18,IF(F2&gt;28,16,IF(F2&gt;20,14,IF(F2&gt;16,12,IF(F2&gt;12,10,IF(F2&gt;8,8,IF(F2&gt;6,6,IF(F2&gt;3,4,IF(F2&gt;1,2,0))))))))))))))))/100),IF(ISBLANK(F2),"",(IF(F2=100,8,IF(F2&gt;92,16,IF(F2&gt;84,20,IF(F2&gt;36,24,IF(F2&gt;24,20,IF(F2&gt;16,16,IF(F2&gt;12,12,IF(F2&gt;7,8,IF(F2&gt;5,6,IF(F2&gt;3,4,IF(F2&gt;1,2,0))))))))))))/100))</f>
        <v/>
      </c>
      <c r="Q4" s="6" t="str">
        <f>IF(A1="N=50",IF(ISBLANK(G2),"",(IF(G2=100,4,IF(G2&gt;96,8,IF(G2&gt;94,10,IF(G2&gt;92,12,IF(G2&gt;86,14,IF(G2&gt;78,16,IF(G2&gt;38,18,IF(G2&gt;28,16,IF(G2&gt;20,14,IF(G2&gt;16,12,IF(G2&gt;12,10,IF(G2&gt;8,8,IF(G2&gt;6,6,IF(G2&gt;3,4,IF(G2&gt;1,2,0))))))))))))))))/100),IF(ISBLANK(G2),"",(IF(G2=100,8,IF(G2&gt;92,16,IF(G2&gt;84,20,IF(G2&gt;36,24,IF(G2&gt;24,20,IF(G2&gt;16,16,IF(G2&gt;12,12,IF(G2&gt;7,8,IF(G2&gt;5,6,IF(G2&gt;3,4,IF(G2&gt;1,2,0))))))))))))/100))</f>
        <v/>
      </c>
      <c r="R4" s="6" t="str">
        <f>IF(A1="N=50",IF(ISBLANK(H2),"",(IF(H2=100,4,IF(H2&gt;96,8,IF(H2&gt;94,10,IF(H2&gt;92,12,IF(H2&gt;86,14,IF(H2&gt;78,16,IF(H2&gt;38,18,IF(H2&gt;28,16,IF(H2&gt;20,14,IF(H2&gt;16,12,IF(H2&gt;12,10,IF(H2&gt;8,8,IF(H2&gt;6,6,IF(H2&gt;3,4,IF(H2&gt;1,2,0))))))))))))))))/100),IF(ISBLANK(H2),"",(IF(H2=100,8,IF(H2&gt;92,16,IF(H2&gt;84,20,IF(H2&gt;36,24,IF(H2&gt;24,20,IF(H2&gt;16,16,IF(H2&gt;12,12,IF(H2&gt;7,8,IF(H2&gt;5,6,IF(H2&gt;3,4,IF(H2&gt;1,2,0))))))))))))/100))</f>
        <v/>
      </c>
      <c r="S4" s="6" t="str">
        <f>IF(A1="N=50",IF(ISBLANK(I2),"",(IF(I2=100,4,IF(I2&gt;96,8,IF(I2&gt;94,10,IF(I2&gt;92,12,IF(I2&gt;86,14,IF(I2&gt;78,16,IF(I2&gt;38,18,IF(I2&gt;28,16,IF(I2&gt;20,14,IF(I2&gt;16,12,IF(I2&gt;12,10,IF(I2&gt;8,8,IF(I2&gt;6,6,IF(I2&gt;3,4,IF(I2&gt;1,2,0))))))))))))))))/100),IF(ISBLANK(I2),"",(IF(I2=100,8,IF(I2&gt;92,16,IF(I2&gt;84,20,IF(I2&gt;36,24,IF(I2&gt;24,20,IF(I2&gt;16,16,IF(I2&gt;12,12,IF(I2&gt;7,8,IF(I2&gt;5,6,IF(I2&gt;3,4,IF(I2&gt;1,2,0))))))))))))/100))</f>
        <v/>
      </c>
    </row>
    <row r="5" spans="1:19" x14ac:dyDescent="0.25">
      <c r="A5" s="10" t="s">
        <v>16</v>
      </c>
    </row>
    <row r="26" spans="1:19" ht="16.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8"/>
      <c r="L26" s="8"/>
      <c r="M26" s="8"/>
      <c r="N26" s="8"/>
      <c r="O26" s="8"/>
      <c r="P26" s="8"/>
      <c r="Q26" s="8"/>
      <c r="R26" s="8"/>
      <c r="S26" s="8"/>
    </row>
  </sheetData>
  <sheetProtection sheet="1" selectLockedCells="1"/>
  <mergeCells count="1">
    <mergeCell ref="A26:I26"/>
  </mergeCells>
  <phoneticPr fontId="1" type="noConversion"/>
  <dataValidations count="9"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I2" xr:uid="{30A6DB7B-BEB7-4355-8CAE-D4BC22E281CC}">
      <formula1>AND(I2&gt;-1,I2&lt;101,IF(A1="N=50",MOD(I2,2)=0,MOD(I2,4)=0))</formula1>
    </dataValidation>
    <dataValidation type="list" allowBlank="1" showInputMessage="1" showErrorMessage="1" sqref="A1" xr:uid="{49AF96B3-6FD4-4E28-B296-08AF1C982247}">
      <formula1>$A$4:$A$5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B2" xr:uid="{3C7B3453-8687-4022-9157-20AE93ED1A86}">
      <formula1>AND(B2&gt;-1,B2&lt;101,IF(A1="N=50",MOD(B2,2)=0,MOD(B2,4)=0))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C2" xr:uid="{5C1168EE-DCD4-4F03-956A-C84A3F516B4D}">
      <formula1>AND(C2&gt;-1,C2&lt;101,IF(A1="N=50",MOD(C2,2)=0,MOD(C2,4)=0))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D2" xr:uid="{DBB14DEE-5829-4570-B018-0E479CF8AE79}">
      <formula1>AND(D2&gt;-1,D2&lt;101,IF(A1="N=50",MOD(D2,2)=0,MOD(D2,4)=0))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E2" xr:uid="{9CCE6C72-5F41-41C5-A80D-B33BD86750EC}">
      <formula1>AND(E2&gt;-1,E2&lt;101,IF(A1="N=50",MOD(E2,2)=0,MOD(E2,4)=0))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F2" xr:uid="{86975088-CF3C-48BD-9D3B-9D90E5E58B61}">
      <formula1>AND(F2&gt;-1,F2&lt;101,IF(A1="N=50",MOD(F2,2)=0,MOD(F2,4)=0))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G2" xr:uid="{02A901C0-D30F-4FBF-A36E-EDA79A24F4FF}">
      <formula1>AND(G2&gt;-1,G2&lt;101,IF(A1="N=50",MOD(G2,2)=0,MOD(G2,4)=0))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H2" xr:uid="{399738F3-801A-4C84-9996-D7AD148CFB46}">
      <formula1>AND(H2&gt;-1,H2&lt;101,IF(A1="N=50",MOD(H2,2)=0,MOD(H2,4)=0))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3343-5CE4-4164-85CF-DDF4376B6868}">
  <sheetPr codeName="工作表7"/>
  <dimension ref="A1:W26"/>
  <sheetViews>
    <sheetView zoomScaleNormal="100" workbookViewId="0">
      <selection activeCell="B2" sqref="B2"/>
    </sheetView>
  </sheetViews>
  <sheetFormatPr defaultRowHeight="16.5" x14ac:dyDescent="0.25"/>
  <cols>
    <col min="2" max="11" width="10.625" customWidth="1"/>
    <col min="12" max="12" width="2.5" customWidth="1"/>
    <col min="13" max="13" width="20.5" customWidth="1"/>
    <col min="23" max="23" width="9" customWidth="1"/>
  </cols>
  <sheetData>
    <row r="1" spans="1:23" x14ac:dyDescent="0.25">
      <c r="A1" s="11" t="s">
        <v>15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M1" s="5" t="s">
        <v>17</v>
      </c>
      <c r="N1" s="7" t="str">
        <f t="shared" ref="N1:W1" si="0">IF(ISBLANK(B1),"",B1)</f>
        <v>情境一</v>
      </c>
      <c r="O1" s="7" t="str">
        <f t="shared" si="0"/>
        <v>情境二</v>
      </c>
      <c r="P1" s="7" t="str">
        <f t="shared" si="0"/>
        <v>情境三</v>
      </c>
      <c r="Q1" s="7" t="str">
        <f t="shared" si="0"/>
        <v>情境四</v>
      </c>
      <c r="R1" s="7" t="str">
        <f t="shared" si="0"/>
        <v>情境五</v>
      </c>
      <c r="S1" s="7" t="str">
        <f t="shared" si="0"/>
        <v>情境六</v>
      </c>
      <c r="T1" s="7" t="str">
        <f t="shared" si="0"/>
        <v>情境七</v>
      </c>
      <c r="U1" s="7" t="str">
        <f t="shared" si="0"/>
        <v>情境八</v>
      </c>
      <c r="V1" s="7" t="str">
        <f t="shared" si="0"/>
        <v>情境九</v>
      </c>
      <c r="W1" s="7" t="str">
        <f t="shared" si="0"/>
        <v>情境十</v>
      </c>
    </row>
    <row r="2" spans="1:23" x14ac:dyDescent="0.25">
      <c r="A2" s="9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M2" t="s">
        <v>4</v>
      </c>
      <c r="N2" s="6" t="str">
        <f t="shared" ref="N2:W2" si="1">IF(ISBLANK(B2),"",B2/100)</f>
        <v/>
      </c>
      <c r="O2" s="6" t="str">
        <f t="shared" si="1"/>
        <v/>
      </c>
      <c r="P2" s="6" t="str">
        <f t="shared" si="1"/>
        <v/>
      </c>
      <c r="Q2" s="6" t="str">
        <f t="shared" si="1"/>
        <v/>
      </c>
      <c r="R2" s="6" t="str">
        <f t="shared" si="1"/>
        <v/>
      </c>
      <c r="S2" s="6" t="str">
        <f t="shared" si="1"/>
        <v/>
      </c>
      <c r="T2" s="6" t="str">
        <f t="shared" si="1"/>
        <v/>
      </c>
      <c r="U2" s="6" t="str">
        <f t="shared" si="1"/>
        <v/>
      </c>
      <c r="V2" s="6" t="str">
        <f t="shared" si="1"/>
        <v/>
      </c>
      <c r="W2" s="6" t="str">
        <f t="shared" si="1"/>
        <v/>
      </c>
    </row>
    <row r="3" spans="1:23" x14ac:dyDescent="0.25">
      <c r="M3" t="s">
        <v>5</v>
      </c>
      <c r="N3" s="6" t="str">
        <f>IF(A1="N=50",IF(ISBLANK(B2),"",(IF(B2=0,4,IF(B2&lt;4,8,IF(B2&lt;6,10,IF(B2&lt;8,12,IF(B2&lt;14,14,IF(B2&lt;22,16,IF(B2&lt;62,18,IF(B2&lt;72,16,IF(B2&lt;80,14,IF(B2&lt;84,12,IF(B2&lt;88,10,IF(B2&lt;92,8,IF(B2&lt;94,6,IF(B2&lt;97,4,IF(B2&lt;99,2,0))))))))))))))))/100),IF(ISBLANK(B2),"",(IF(B2=0,8,IF(B2&lt;8,16,IF(B2&lt;16,20,IF(B2&lt;64,24,IF(B2&lt;76,20,IF(B2&lt;84,16,IF(B2&lt;88,12,IF(B2&lt;93,8,IF(B2&lt;97,4,IF(B2&lt;99,2,0)))))))))))/100))</f>
        <v/>
      </c>
      <c r="O3" s="6" t="str">
        <f>IF(A1="N=50",IF(ISBLANK(C2),"",(IF(C2=0,4,IF(C2&lt;4,8,IF(C2&lt;6,10,IF(C2&lt;8,12,IF(C2&lt;14,14,IF(C2&lt;22,16,IF(C2&lt;62,18,IF(C2&lt;72,16,IF(C2&lt;80,14,IF(C2&lt;84,12,IF(C2&lt;88,10,IF(C2&lt;92,8,IF(C2&lt;94,6,IF(C2&lt;97,4,IF(C2&lt;99,2,0))))))))))))))))/100),IF(ISBLANK(C2),"",(IF(C2=0,8,IF(C2&lt;8,16,IF(C2&lt;16,20,IF(C2&lt;64,24,IF(C2&lt;76,20,IF(C2&lt;84,16,IF(C2&lt;88,12,IF(C2&lt;93,8,IF(C2&lt;97,4,IF(C2&lt;99,2,0)))))))))))/100))</f>
        <v/>
      </c>
      <c r="P3" s="6" t="str">
        <f>IF(A1="N=50",IF(ISBLANK(D2),"",(IF(D2=0,4,IF(D2&lt;4,8,IF(D2&lt;6,10,IF(D2&lt;8,12,IF(D2&lt;14,14,IF(D2&lt;22,16,IF(D2&lt;62,18,IF(D2&lt;72,16,IF(D2&lt;80,14,IF(D2&lt;84,12,IF(D2&lt;88,10,IF(D2&lt;92,8,IF(D2&lt;94,6,IF(D2&lt;97,4,IF(D2&lt;99,2,0))))))))))))))))/100),IF(ISBLANK(D2),"",(IF(D2=0,8,IF(D2&lt;8,16,IF(D2&lt;16,20,IF(D2&lt;64,24,IF(D2&lt;76,20,IF(D2&lt;84,16,IF(D2&lt;88,12,IF(D2&lt;93,8,IF(D2&lt;97,4,IF(D2&lt;99,2,0)))))))))))/100))</f>
        <v/>
      </c>
      <c r="Q3" s="6" t="str">
        <f>IF(A1="N=50",IF(ISBLANK(E2),"",(IF(E2=0,4,IF(E2&lt;4,8,IF(E2&lt;6,10,IF(E2&lt;8,12,IF(E2&lt;14,14,IF(E2&lt;22,16,IF(E2&lt;62,18,IF(E2&lt;72,16,IF(E2&lt;80,14,IF(E2&lt;84,12,IF(E2&lt;88,10,IF(E2&lt;92,8,IF(E2&lt;94,6,IF(E2&lt;97,4,IF(E2&lt;99,2,0))))))))))))))))/100),IF(ISBLANK(E2),"",(IF(E2=0,8,IF(E2&lt;8,16,IF(E2&lt;16,20,IF(E2&lt;64,24,IF(E2&lt;76,20,IF(E2&lt;84,16,IF(E2&lt;88,12,IF(E2&lt;93,8,IF(E2&lt;97,4,IF(E2&lt;99,2,0)))))))))))/100))</f>
        <v/>
      </c>
      <c r="R3" s="6" t="str">
        <f>IF(A1="N=50",IF(ISBLANK(F2),"",(IF(F2=0,4,IF(F2&lt;4,8,IF(F2&lt;6,10,IF(F2&lt;8,12,IF(F2&lt;14,14,IF(F2&lt;22,16,IF(F2&lt;62,18,IF(F2&lt;72,16,IF(F2&lt;80,14,IF(F2&lt;84,12,IF(F2&lt;88,10,IF(F2&lt;92,8,IF(F2&lt;94,6,IF(F2&lt;97,4,IF(F2&lt;99,2,0))))))))))))))))/100),IF(ISBLANK(F2),"",(IF(F2=0,8,IF(F2&lt;8,16,IF(F2&lt;16,20,IF(F2&lt;64,24,IF(F2&lt;76,20,IF(F2&lt;84,16,IF(F2&lt;88,12,IF(F2&lt;93,8,IF(F2&lt;97,4,IF(F2&lt;99,2,0)))))))))))/100))</f>
        <v/>
      </c>
      <c r="S3" s="6" t="str">
        <f>IF(A1="N=50",IF(ISBLANK(G2),"",(IF(G2=0,4,IF(G2&lt;4,8,IF(G2&lt;6,10,IF(G2&lt;8,12,IF(G2&lt;14,14,IF(G2&lt;22,16,IF(G2&lt;62,18,IF(G2&lt;72,16,IF(G2&lt;80,14,IF(G2&lt;84,12,IF(G2&lt;88,10,IF(G2&lt;92,8,IF(G2&lt;94,6,IF(G2&lt;97,4,IF(G2&lt;99,2,0))))))))))))))))/100),IF(ISBLANK(G2),"",(IF(G2=0,8,IF(G2&lt;8,16,IF(G2&lt;16,20,IF(G2&lt;64,24,IF(G2&lt;76,20,IF(G2&lt;84,16,IF(G2&lt;88,12,IF(G2&lt;93,8,IF(G2&lt;97,4,IF(G2&lt;99,2,0)))))))))))/100))</f>
        <v/>
      </c>
      <c r="T3" s="6" t="str">
        <f>IF(A1="N=50",IF(ISBLANK(H2),"",(IF(H2=0,4,IF(H2&lt;4,8,IF(H2&lt;6,10,IF(H2&lt;8,12,IF(H2&lt;14,14,IF(H2&lt;22,16,IF(H2&lt;62,18,IF(H2&lt;72,16,IF(H2&lt;80,14,IF(H2&lt;84,12,IF(H2&lt;88,10,IF(H2&lt;92,8,IF(H2&lt;94,6,IF(H2&lt;97,4,IF(H2&lt;99,2,0))))))))))))))))/100),IF(ISBLANK(H2),"",(IF(H2=0,8,IF(H2&lt;8,16,IF(H2&lt;16,20,IF(H2&lt;64,24,IF(H2&lt;76,20,IF(H2&lt;84,16,IF(H2&lt;88,12,IF(H2&lt;93,8,IF(H2&lt;97,4,IF(H2&lt;99,2,0)))))))))))/100))</f>
        <v/>
      </c>
      <c r="U3" s="6" t="str">
        <f>IF(A1="N=50",IF(ISBLANK(I2),"",(IF(I2=0,4,IF(I2&lt;4,8,IF(I2&lt;6,10,IF(I2&lt;8,12,IF(I2&lt;14,14,IF(I2&lt;22,16,IF(I2&lt;62,18,IF(I2&lt;72,16,IF(I2&lt;80,14,IF(I2&lt;84,12,IF(I2&lt;88,10,IF(I2&lt;92,8,IF(I2&lt;94,6,IF(I2&lt;97,4,IF(I2&lt;99,2,0))))))))))))))))/100),IF(ISBLANK(I2),"",(IF(I2=0,8,IF(I2&lt;8,16,IF(I2&lt;16,20,IF(I2&lt;64,24,IF(I2&lt;76,20,IF(I2&lt;84,16,IF(I2&lt;88,12,IF(I2&lt;93,8,IF(I2&lt;97,4,IF(I2&lt;99,2,0)))))))))))/100))</f>
        <v/>
      </c>
      <c r="V3" s="6" t="str">
        <f>IF(A1="N=50",IF(ISBLANK(J2),"",(IF(J2=0,4,IF(J2&lt;4,8,IF(J2&lt;6,10,IF(J2&lt;8,12,IF(J2&lt;14,14,IF(J2&lt;22,16,IF(J2&lt;62,18,IF(J2&lt;72,16,IF(J2&lt;80,14,IF(J2&lt;84,12,IF(J2&lt;88,10,IF(J2&lt;92,8,IF(J2&lt;94,6,IF(J2&lt;97,4,IF(J2&lt;99,2,0))))))))))))))))/100),IF(ISBLANK(J2),"",(IF(J2=0,8,IF(J2&lt;8,16,IF(J2&lt;16,20,IF(J2&lt;64,24,IF(J2&lt;76,20,IF(J2&lt;84,16,IF(J2&lt;88,12,IF(J2&lt;93,8,IF(J2&lt;97,4,IF(J2&lt;99,2,0)))))))))))/100))</f>
        <v/>
      </c>
      <c r="W3" s="6" t="str">
        <f>IF(A1="N=50",IF(ISBLANK(K2),"",(IF(K2=0,4,IF(K2&lt;4,8,IF(K2&lt;6,10,IF(K2&lt;8,12,IF(K2&lt;14,14,IF(K2&lt;22,16,IF(K2&lt;62,18,IF(K2&lt;72,16,IF(K2&lt;80,14,IF(K2&lt;84,12,IF(K2&lt;88,10,IF(K2&lt;92,8,IF(K2&lt;94,6,IF(K2&lt;97,4,IF(K2&lt;99,2,0))))))))))))))))/100),IF(ISBLANK(K2),"",(IF(K2=0,8,IF(K2&lt;8,16,IF(K2&lt;16,20,IF(K2&lt;64,24,IF(K2&lt;76,20,IF(K2&lt;84,16,IF(K2&lt;88,12,IF(K2&lt;93,8,IF(K2&lt;97,4,IF(K2&lt;99,2,0)))))))))))/100))</f>
        <v/>
      </c>
    </row>
    <row r="4" spans="1:23" x14ac:dyDescent="0.25">
      <c r="A4" s="10" t="s">
        <v>14</v>
      </c>
      <c r="M4" t="s">
        <v>6</v>
      </c>
      <c r="N4" s="6" t="str">
        <f>IF(A1="N=50",IF(ISBLANK(B2),"",(IF(B2=100,4,IF(B2&gt;96,8,IF(B2&gt;94,10,IF(B2&gt;92,12,IF(B2&gt;86,14,IF(B2&gt;78,16,IF(B2&gt;38,18,IF(B2&gt;28,16,IF(B2&gt;20,14,IF(B2&gt;16,12,IF(B2&gt;12,10,IF(B2&gt;8,8,IF(B2&gt;6,6,IF(B2&gt;3,4,IF(B2&gt;1,2,0))))))))))))))))/100),IF(ISBLANK(B2),"",(IF(B2=100,8,IF(B2&gt;92,16,IF(B2&gt;84,20,IF(B2&gt;36,24,IF(B2&gt;24,20,IF(B2&gt;16,16,IF(B2&gt;12,12,IF(B2&gt;7,8,IF(B2&gt;5,6,IF(B2&gt;3,4,IF(B2&gt;1,2,0))))))))))))/100))</f>
        <v/>
      </c>
      <c r="O4" s="6" t="str">
        <f>IF(A1="N=50",IF(ISBLANK(C2),"",(IF(C2=100,4,IF(C2&gt;96,8,IF(C2&gt;94,10,IF(C2&gt;92,12,IF(C2&gt;86,14,IF(C2&gt;78,16,IF(C2&gt;38,18,IF(C2&gt;28,16,IF(C2&gt;20,14,IF(C2&gt;16,12,IF(C2&gt;12,10,IF(C2&gt;8,8,IF(C2&gt;6,6,IF(C2&gt;3,4,IF(C2&gt;1,2,0))))))))))))))))/100),IF(ISBLANK(C2),"",(IF(C2=100,8,IF(C2&gt;92,16,IF(C2&gt;84,20,IF(C2&gt;36,24,IF(C2&gt;24,20,IF(C2&gt;16,16,IF(C2&gt;12,12,IF(C2&gt;7,8,IF(C2&gt;5,6,IF(C2&gt;3,4,IF(C2&gt;1,2,0))))))))))))/100))</f>
        <v/>
      </c>
      <c r="P4" s="6" t="str">
        <f>IF(A1="N=50",IF(ISBLANK(D2),"",(IF(D2=100,4,IF(D2&gt;96,8,IF(D2&gt;94,10,IF(D2&gt;92,12,IF(D2&gt;86,14,IF(D2&gt;78,16,IF(D2&gt;38,18,IF(D2&gt;28,16,IF(D2&gt;20,14,IF(D2&gt;16,12,IF(D2&gt;12,10,IF(D2&gt;8,8,IF(D2&gt;6,6,IF(D2&gt;3,4,IF(D2&gt;1,2,0))))))))))))))))/100),IF(ISBLANK(D2),"",(IF(D2=100,8,IF(D2&gt;92,16,IF(D2&gt;84,20,IF(D2&gt;36,24,IF(D2&gt;24,20,IF(D2&gt;16,16,IF(D2&gt;12,12,IF(D2&gt;7,8,IF(D2&gt;5,6,IF(D2&gt;3,4,IF(D2&gt;1,2,0))))))))))))/100))</f>
        <v/>
      </c>
      <c r="Q4" s="6" t="str">
        <f>IF(A1="N=50",IF(ISBLANK(E2),"",(IF(E2=100,4,IF(E2&gt;96,8,IF(E2&gt;94,10,IF(E2&gt;92,12,IF(E2&gt;86,14,IF(E2&gt;78,16,IF(E2&gt;38,18,IF(E2&gt;28,16,IF(E2&gt;20,14,IF(E2&gt;16,12,IF(E2&gt;12,10,IF(E2&gt;8,8,IF(E2&gt;6,6,IF(E2&gt;3,4,IF(E2&gt;1,2,0))))))))))))))))/100),IF(ISBLANK(E2),"",(IF(E2=100,8,IF(E2&gt;92,16,IF(E2&gt;84,20,IF(E2&gt;36,24,IF(E2&gt;24,20,IF(E2&gt;16,16,IF(E2&gt;12,12,IF(E2&gt;7,8,IF(E2&gt;5,6,IF(E2&gt;3,4,IF(E2&gt;1,2,0))))))))))))/100))</f>
        <v/>
      </c>
      <c r="R4" s="6" t="str">
        <f>IF(A1="N=50",IF(ISBLANK(F2),"",(IF(F2=100,4,IF(F2&gt;96,8,IF(F2&gt;94,10,IF(F2&gt;92,12,IF(F2&gt;86,14,IF(F2&gt;78,16,IF(F2&gt;38,18,IF(F2&gt;28,16,IF(F2&gt;20,14,IF(F2&gt;16,12,IF(F2&gt;12,10,IF(F2&gt;8,8,IF(F2&gt;6,6,IF(F2&gt;3,4,IF(F2&gt;1,2,0))))))))))))))))/100),IF(ISBLANK(F2),"",(IF(F2=100,8,IF(F2&gt;92,16,IF(F2&gt;84,20,IF(F2&gt;36,24,IF(F2&gt;24,20,IF(F2&gt;16,16,IF(F2&gt;12,12,IF(F2&gt;7,8,IF(F2&gt;5,6,IF(F2&gt;3,4,IF(F2&gt;1,2,0))))))))))))/100))</f>
        <v/>
      </c>
      <c r="S4" s="6" t="str">
        <f>IF(A1="N=50",IF(ISBLANK(G2),"",(IF(G2=100,4,IF(G2&gt;96,8,IF(G2&gt;94,10,IF(G2&gt;92,12,IF(G2&gt;86,14,IF(G2&gt;78,16,IF(G2&gt;38,18,IF(G2&gt;28,16,IF(G2&gt;20,14,IF(G2&gt;16,12,IF(G2&gt;12,10,IF(G2&gt;8,8,IF(G2&gt;6,6,IF(G2&gt;3,4,IF(G2&gt;1,2,0))))))))))))))))/100),IF(ISBLANK(G2),"",(IF(G2=100,8,IF(G2&gt;92,16,IF(G2&gt;84,20,IF(G2&gt;36,24,IF(G2&gt;24,20,IF(G2&gt;16,16,IF(G2&gt;12,12,IF(G2&gt;7,8,IF(G2&gt;5,6,IF(G2&gt;3,4,IF(G2&gt;1,2,0))))))))))))/100))</f>
        <v/>
      </c>
      <c r="T4" s="6" t="str">
        <f>IF(A1="N=50",IF(ISBLANK(H2),"",(IF(H2=100,4,IF(H2&gt;96,8,IF(H2&gt;94,10,IF(H2&gt;92,12,IF(H2&gt;86,14,IF(H2&gt;78,16,IF(H2&gt;38,18,IF(H2&gt;28,16,IF(H2&gt;20,14,IF(H2&gt;16,12,IF(H2&gt;12,10,IF(H2&gt;8,8,IF(H2&gt;6,6,IF(H2&gt;3,4,IF(H2&gt;1,2,0))))))))))))))))/100),IF(ISBLANK(H2),"",(IF(H2=100,8,IF(H2&gt;92,16,IF(H2&gt;84,20,IF(H2&gt;36,24,IF(H2&gt;24,20,IF(H2&gt;16,16,IF(H2&gt;12,12,IF(H2&gt;7,8,IF(H2&gt;5,6,IF(H2&gt;3,4,IF(H2&gt;1,2,0))))))))))))/100))</f>
        <v/>
      </c>
      <c r="U4" s="6" t="str">
        <f>IF(A1="N=50",IF(ISBLANK(I2),"",(IF(I2=100,4,IF(I2&gt;96,8,IF(I2&gt;94,10,IF(I2&gt;92,12,IF(I2&gt;86,14,IF(I2&gt;78,16,IF(I2&gt;38,18,IF(I2&gt;28,16,IF(I2&gt;20,14,IF(I2&gt;16,12,IF(I2&gt;12,10,IF(I2&gt;8,8,IF(I2&gt;6,6,IF(I2&gt;3,4,IF(I2&gt;1,2,0))))))))))))))))/100),IF(ISBLANK(I2),"",(IF(I2=100,8,IF(I2&gt;92,16,IF(I2&gt;84,20,IF(I2&gt;36,24,IF(I2&gt;24,20,IF(I2&gt;16,16,IF(I2&gt;12,12,IF(I2&gt;7,8,IF(I2&gt;5,6,IF(I2&gt;3,4,IF(I2&gt;1,2,0))))))))))))/100))</f>
        <v/>
      </c>
      <c r="V4" s="6" t="str">
        <f>IF(A1="N=50",IF(ISBLANK(J2),"",(IF(J2=100,4,IF(J2&gt;96,8,IF(J2&gt;94,10,IF(J2&gt;92,12,IF(J2&gt;86,14,IF(J2&gt;78,16,IF(J2&gt;38,18,IF(J2&gt;28,16,IF(J2&gt;20,14,IF(J2&gt;16,12,IF(J2&gt;12,10,IF(J2&gt;8,8,IF(J2&gt;6,6,IF(J2&gt;3,4,IF(J2&gt;1,2,0))))))))))))))))/100),IF(ISBLANK(J2),"",(IF(J2=100,8,IF(J2&gt;92,16,IF(J2&gt;84,20,IF(J2&gt;36,24,IF(J2&gt;24,20,IF(J2&gt;16,16,IF(J2&gt;12,12,IF(J2&gt;7,8,IF(J2&gt;5,6,IF(J2&gt;3,4,IF(J2&gt;1,2,0))))))))))))/100))</f>
        <v/>
      </c>
      <c r="W4" s="6" t="str">
        <f>IF(A1="N=50",IF(ISBLANK(K2),"",(IF(K2=100,4,IF(K2&gt;96,8,IF(K2&gt;94,10,IF(K2&gt;92,12,IF(K2&gt;86,14,IF(K2&gt;78,16,IF(K2&gt;38,18,IF(K2&gt;28,16,IF(K2&gt;20,14,IF(K2&gt;16,12,IF(K2&gt;12,10,IF(K2&gt;8,8,IF(K2&gt;6,6,IF(K2&gt;3,4,IF(K2&gt;1,2,0))))))))))))))))/100),IF(ISBLANK(K2),"",(IF(K2=100,8,IF(K2&gt;92,16,IF(K2&gt;84,20,IF(K2&gt;36,24,IF(K2&gt;24,20,IF(K2&gt;16,16,IF(K2&gt;12,12,IF(K2&gt;7,8,IF(K2&gt;5,6,IF(K2&gt;3,4,IF(K2&gt;1,2,0))))))))))))/100))</f>
        <v/>
      </c>
    </row>
    <row r="5" spans="1:23" x14ac:dyDescent="0.25">
      <c r="A5" s="10" t="s">
        <v>16</v>
      </c>
    </row>
    <row r="26" spans="1:23" ht="16.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</sheetData>
  <sheetProtection sheet="1" selectLockedCells="1"/>
  <mergeCells count="1">
    <mergeCell ref="A26:K26"/>
  </mergeCells>
  <phoneticPr fontId="1" type="noConversion"/>
  <dataValidations count="11"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K2" xr:uid="{2F8DB5B2-6541-4C7D-86BC-15C3FB238CD5}">
      <formula1>AND(K2&gt;-1,K2&lt;101,IF(A1="N=50",MOD(K2,2)=0,MOD(K2,4)=0))</formula1>
    </dataValidation>
    <dataValidation type="list" allowBlank="1" showInputMessage="1" showErrorMessage="1" sqref="A1" xr:uid="{39F3B72C-CD5B-4D95-821B-270AB8A50F42}">
      <formula1>$A$4:$A$5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B2" xr:uid="{BF4BEDEA-D71D-4385-9E6B-6C7F37C04186}">
      <formula1>AND(B2&gt;-1,B2&lt;101,IF(A1="N=50",MOD(B2,2)=0,MOD(B2,4)=0))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C2" xr:uid="{75CC3E72-94A9-4088-9E6F-9EF80B5E3172}">
      <formula1>AND(C2&gt;-1,C2&lt;101,IF(A1="N=50",MOD(C2,2)=0,MOD(C2,4)=0))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D2" xr:uid="{366C2EE9-FB71-4CF7-81AA-6F51BC7F2D5B}">
      <formula1>AND(D2&gt;-1,D2&lt;101,IF(A1="N=50",MOD(D2,2)=0,MOD(D2,4)=0))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E2" xr:uid="{F0B35083-446C-4849-93AF-8DC40B125CC7}">
      <formula1>AND(E2&gt;-1,E2&lt;101,IF(A1="N=50",MOD(E2,2)=0,MOD(E2,4)=0))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F2" xr:uid="{D263A75E-0C74-49CD-B9F1-108AAEDA7FDD}">
      <formula1>AND(F2&gt;-1,F2&lt;101,IF(A1="N=50",MOD(F2,2)=0,MOD(F2,4)=0))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G2" xr:uid="{666F9144-529A-4EC8-9F75-DEC67ADFA9E6}">
      <formula1>AND(G2&gt;-1,G2&lt;101,IF(A1="N=50",MOD(G2,2)=0,MOD(G2,4)=0))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H2" xr:uid="{15590A34-D072-4F2F-A358-3B8CBEFA75C7}">
      <formula1>AND(H2&gt;-1,H2&lt;101,IF(A1="N=50",MOD(H2,2)=0,MOD(H2,4)=0))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I2" xr:uid="{E2CFA161-2BC6-4080-BE32-FEE7A0F4D08C}">
      <formula1>AND(I2&gt;-1,I2&lt;101,IF(A1="N=50",MOD(I2,2)=0,MOD(I2,4)=0))</formula1>
    </dataValidation>
    <dataValidation type="custom" allowBlank="1" showErrorMessage="1" errorTitle="請輸入 SDS 得分" error="請輸入 0～100 之間的整數，不必輸入百分比（％）符號。_x000a__x000a_請注意：施測 25 字表的得分必為 4 的倍數，施測 50 字表的得分必為 2 的倍數。" sqref="J2" xr:uid="{17F3DE27-FDF7-4AFE-B719-D61567EB36A3}">
      <formula1>AND(J2&gt;-1,J2&lt;101,IF(A1="N=50",MOD(J2,2)=0,MOD(J2,4)=0))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 情境</vt:lpstr>
      <vt:lpstr>4 情境</vt:lpstr>
      <vt:lpstr>5 情境</vt:lpstr>
      <vt:lpstr>6 情境</vt:lpstr>
      <vt:lpstr>8 情境</vt:lpstr>
      <vt:lpstr>10 情境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語音辨識率及信賴區間</dc:title>
  <dc:creator>Jedi</dc:creator>
  <cp:lastModifiedBy>Jedi</cp:lastModifiedBy>
  <dcterms:created xsi:type="dcterms:W3CDTF">2021-05-29T12:38:37Z</dcterms:created>
  <dcterms:modified xsi:type="dcterms:W3CDTF">2021-09-07T06:00:15Z</dcterms:modified>
</cp:coreProperties>
</file>